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hidePivotFieldList="1" defaultThemeVersion="124226"/>
  <xr:revisionPtr revIDLastSave="79" documentId="8_{C258EA1C-0D9A-46D8-84C1-66638FDEB1B7}" xr6:coauthVersionLast="47" xr6:coauthVersionMax="47" xr10:uidLastSave="{5591CEAF-F681-4F18-8834-41692CCD914B}"/>
  <workbookProtection workbookAlgorithmName="SHA-512" workbookHashValue="G3X3zylcsKjDtvY/319QYs5mJKpJ25Hw5uIq6DDAimB9gZ9PANQu08irPfW1akmHDxsE49Xw0J/s7qHLcjFGMQ==" workbookSaltValue="EsAHyMDWadf1FyCs+lsvPA==" workbookSpinCount="100000" lockStructure="1"/>
  <bookViews>
    <workbookView xWindow="30015" yWindow="1005" windowWidth="27570" windowHeight="14445" tabRatio="683" xr2:uid="{00000000-000D-0000-FFFF-FFFF00000000}"/>
  </bookViews>
  <sheets>
    <sheet name="Information Sheet" sheetId="20" r:id="rId1"/>
    <sheet name="Cover Sheet" sheetId="10" r:id="rId2"/>
    <sheet name="Daily Volumes" sheetId="18" r:id="rId3"/>
    <sheet name="Monthly Totals" sheetId="22" r:id="rId4"/>
    <sheet name="Form Data" sheetId="19" state="hidden" r:id="rId5"/>
  </sheets>
  <definedNames>
    <definedName name="Meter_Nil_Return">'Form Data'!$A$2:$A$3</definedName>
    <definedName name="Reporting_Year">'Form Data'!$C$2:$C$12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8" l="1"/>
  <c r="E2" i="18"/>
  <c r="A2" i="18" a="1"/>
  <c r="A2" i="18" s="1"/>
  <c r="E1" i="18"/>
  <c r="B13" i="22" l="1" a="1"/>
  <c r="B13" i="22" s="1"/>
  <c r="B5" i="22" a="1"/>
  <c r="B5" i="22" s="1"/>
  <c r="B12" i="22" a="1"/>
  <c r="B12" i="22" s="1"/>
  <c r="B4" i="22" a="1"/>
  <c r="B4" i="22" s="1"/>
  <c r="B11" i="22" a="1"/>
  <c r="B11" i="22" s="1"/>
  <c r="B3" i="22" a="1"/>
  <c r="B3" i="22" s="1"/>
  <c r="B10" i="22" a="1"/>
  <c r="B10" i="22" s="1"/>
  <c r="B2" i="22" a="1"/>
  <c r="B2" i="22" s="1"/>
  <c r="B9" i="22" a="1"/>
  <c r="B9" i="22" s="1"/>
  <c r="B6" i="22" a="1"/>
  <c r="B6" i="22" s="1"/>
  <c r="B8" i="22" a="1"/>
  <c r="B8" i="22" s="1"/>
  <c r="B7" i="22" a="1"/>
  <c r="B7" i="22" s="1"/>
  <c r="B14" i="2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<sst xmlns="http://schemas.openxmlformats.org/spreadsheetml/2006/main" count="117" uniqueCount="112">
  <si>
    <t>v1.0</t>
  </si>
  <si>
    <t>SCOTTISH ENVIRONMENT PROTECTION AGENCY
ENVIRONMENTAL AUTHORISATIONS (SCOTLAND) REGULATIONS 2018
ABSTRACTION DATA RETURN</t>
  </si>
  <si>
    <t>Introduction / Guidance</t>
  </si>
  <si>
    <t>Use this returns form to provide information relating to the submission of your annual water abstraction data.</t>
  </si>
  <si>
    <t xml:space="preserve">Please use one data return form per abstraction point. </t>
  </si>
  <si>
    <t>Enter information relating to your authorisation number, location for which you are reporting data for, and reporting year in the 'Cover Sheet'.</t>
  </si>
  <si>
    <t xml:space="preserve">A reporting year MUST BE entered into the 'Cover Sheet' for the correct date range to be shown in the 'Daily Volumes' tab </t>
  </si>
  <si>
    <r>
      <t>Please enter the abstracted daily volumes in cubic metres (m</t>
    </r>
    <r>
      <rPr>
        <vertAlign val="superscript"/>
        <sz val="12"/>
        <rFont val="Arial"/>
        <family val="2"/>
      </rPr>
      <t>3</t>
    </r>
    <r>
      <rPr>
        <sz val="12"/>
        <rFont val="Arial"/>
        <family val="2"/>
      </rPr>
      <t>) against the relevant date in the 'Daily Volumes' tab.</t>
    </r>
  </si>
  <si>
    <t>This form should be returned via email to:</t>
  </si>
  <si>
    <t>WRDatareturns@sepa.org.uk</t>
  </si>
  <si>
    <t xml:space="preserve">In this situation, please complete the information on the 'Cover Sheet' including confirming that this is a nil return and submit to SEPA. </t>
  </si>
  <si>
    <t>If you have any questions regarding any aspect of compliance with your licence conditions, please telephone the SEPA Contact Centre on: 0300 099 6699</t>
  </si>
  <si>
    <t xml:space="preserve">and specify you are calling for water abstraction data return assistance. </t>
  </si>
  <si>
    <t>Data return reports will be published in the Public Register, unless you apply for it to be excluded and SEPA determines that it is commercially confidential</t>
  </si>
  <si>
    <t>as described in Section B of the 'Cover Sheet', or the information is covered by a National Security Direction.</t>
  </si>
  <si>
    <t>Data return reports will be used to assess compliance against your permit and may also be used for SEPA's environmental reporting.</t>
  </si>
  <si>
    <t>Further information about the Public Register:</t>
  </si>
  <si>
    <t>Public Register | Scottish Environment Protection Agency (SEPA)</t>
  </si>
  <si>
    <t>Contact information in the Cover Sheet will not be published, but will be held in accordance with SEPA's privacy policy.</t>
  </si>
  <si>
    <t xml:space="preserve">This may be used to contact you about the data return report and associated water abstraction activities. </t>
  </si>
  <si>
    <t>Further information about SEPA's privacy policy:</t>
  </si>
  <si>
    <t>Privacy Policy | Scottish Environment Protection Agency (SEPA)</t>
  </si>
  <si>
    <t>Summary of information required in each tab</t>
  </si>
  <si>
    <t>Information Sheet</t>
  </si>
  <si>
    <t>Information tab only, no data entry required.</t>
  </si>
  <si>
    <t>Cover Sheet</t>
  </si>
  <si>
    <t>General site details, including Year for which this data relates to.</t>
  </si>
  <si>
    <t>Daily Volumes</t>
  </si>
  <si>
    <t>Monthly Totals</t>
  </si>
  <si>
    <t xml:space="preserve">Protected tab calculating monthly and annual totals based on data entered in the 'Daily Volumes' tab. There is no data entry required in this tab. </t>
  </si>
  <si>
    <t>Form Data</t>
  </si>
  <si>
    <t>Hidden and protected tab containing reference lists used in the form, no data entry required</t>
  </si>
  <si>
    <t>Version Control</t>
  </si>
  <si>
    <t>Worksheet</t>
  </si>
  <si>
    <t>Details of change</t>
  </si>
  <si>
    <t>Version</t>
  </si>
  <si>
    <t>Whole workbook</t>
  </si>
  <si>
    <t>First issue</t>
  </si>
  <si>
    <t>Section A</t>
  </si>
  <si>
    <t>Operator and Site Details</t>
  </si>
  <si>
    <t>A.1</t>
  </si>
  <si>
    <t>Authorisation number</t>
  </si>
  <si>
    <t>also referred to as permit number or licence number for example CAR/L/1000000</t>
  </si>
  <si>
    <t>A.2</t>
  </si>
  <si>
    <t>Authorisation holder</t>
  </si>
  <si>
    <t>name as stated on your authorisation, also referred to as Authorised Person or Operator</t>
  </si>
  <si>
    <t>A.3</t>
  </si>
  <si>
    <t>Data return contact name</t>
  </si>
  <si>
    <t>A.4</t>
  </si>
  <si>
    <t>Data return contact telephone number</t>
  </si>
  <si>
    <t>A.5</t>
  </si>
  <si>
    <t>Data return contact email</t>
  </si>
  <si>
    <t>A.6</t>
  </si>
  <si>
    <t>Abstraction Point Description</t>
  </si>
  <si>
    <t>A.7</t>
  </si>
  <si>
    <t>Abstraction Point National Grid Reference</t>
  </si>
  <si>
    <t>e.g. NH 12345 12345</t>
  </si>
  <si>
    <t>A.8</t>
  </si>
  <si>
    <t>SEPA Abstraction Point Code</t>
  </si>
  <si>
    <t>A.9</t>
  </si>
  <si>
    <t>Are you using a meter?</t>
  </si>
  <si>
    <t>select from the dropdown list</t>
  </si>
  <si>
    <t>A.10</t>
  </si>
  <si>
    <t>Is this a nil return?</t>
  </si>
  <si>
    <t>A.11</t>
  </si>
  <si>
    <t>Reporting Year</t>
  </si>
  <si>
    <t>Section B</t>
  </si>
  <si>
    <t>Commercial confidentiality</t>
  </si>
  <si>
    <t>Regulation 41 of the above Regulations provides that, when submitting required information to SEPA, you can apply for it to be excluded from the public register on the grounds that it is commercially confidential (as regards you or another person).  SEPA must then determine whether the information is, or is not, commercially confidential.  In relation to the Water Abstraction data returns referred to above, if you submit a data return without making such an application for commercial confidentiality, SEPA will assume that you do not wish the information to be treated as commercially confidential and the information will be deemed not to be commercially confidential.</t>
  </si>
  <si>
    <t>Please note that even if information is excluded from the public register we will have to consider it for release if we receive a request under the Environmental Information (Scotland) Regulations 2004. Under those Regulations SEPA has to apply a presumption in favour of release unless there is an exception from the duty to make environmental information available. Where it has previously been determined by SEPA that information is commercially confidential then it may be considered appropriate to withhold the information. Third party feedback, referencing the earlier correspondence relating to commercial confidentiality, will be sought from operator before any decision is reached.</t>
  </si>
  <si>
    <t>B.1</t>
  </si>
  <si>
    <t>Do you wish to apply to have information excluded from the register on the grounds that it is commercially confidential?</t>
  </si>
  <si>
    <t xml:space="preserve">If you have answered Yes to B.1, please enclose a letter explaining the reasons for your request for commercial confidentiality and which information you are requesting this for. Where appropriate, this may reference any agreement that is currently in place with SEPA. </t>
  </si>
  <si>
    <t>Section C</t>
  </si>
  <si>
    <t xml:space="preserve">Personal information </t>
  </si>
  <si>
    <t xml:space="preserve">To facilitate the publishing of data returns in a manner that complies with Data Protection requirements, we request that all Water Abstraction data returns that you provide to SEPA do not contain any personal information (i.e. data that identifies, or is likely to identify, an individual). This means that the data returns must not contain: any signatures (handwritten or electronic), or personal telephone numbers including mobile phone numbers (this does not include commercial or business phone numbers), or personal email addresses (this does not include commercial or business email addresses), or personal addresses (this does not include commercial or business addresses). Please ensure that the above information is not included in this data return when it is compiled. Alternatively, the return should be suitably redacted, so that any such information is obscured, before being submitted to SEPA.
Information in sections A.3 to A.5, and D.1 of this cover sheet will be held in accordance with SEPA's privacy policy and may be used to contact you about the data return but will not be included in the Public Register. </t>
  </si>
  <si>
    <t>C.1</t>
  </si>
  <si>
    <t>Have you removed or redacted all personal information from the accompanying data return?</t>
  </si>
  <si>
    <t>Section D</t>
  </si>
  <si>
    <t>Declaration</t>
  </si>
  <si>
    <t>D.1</t>
  </si>
  <si>
    <t>Declaration - I certify this information in this return is true and accurate</t>
  </si>
  <si>
    <t>Form Completed by</t>
  </si>
  <si>
    <t xml:space="preserve">Position </t>
  </si>
  <si>
    <t>Date (DD/MM/YYYY)</t>
  </si>
  <si>
    <t>Date</t>
  </si>
  <si>
    <r>
      <t>Daily volume abstracted (m</t>
    </r>
    <r>
      <rPr>
        <b/>
        <vertAlign val="superscript"/>
        <sz val="12"/>
        <color theme="0"/>
        <rFont val="Arial"/>
        <family val="2"/>
      </rPr>
      <t>3</t>
    </r>
    <r>
      <rPr>
        <b/>
        <sz val="12"/>
        <color theme="0"/>
        <rFont val="Arial"/>
        <family val="2"/>
      </rPr>
      <t>)</t>
    </r>
  </si>
  <si>
    <t>Time period</t>
  </si>
  <si>
    <r>
      <t>Total volume abstracted (m</t>
    </r>
    <r>
      <rPr>
        <b/>
        <vertAlign val="superscript"/>
        <sz val="12"/>
        <color theme="0"/>
        <rFont val="Arial"/>
        <family val="2"/>
      </rPr>
      <t>3</t>
    </r>
    <r>
      <rPr>
        <b/>
        <sz val="12"/>
        <color theme="0"/>
        <rFont val="Arial"/>
        <family val="2"/>
      </rPr>
      <t>)</t>
    </r>
  </si>
  <si>
    <t>For information only, no data entry required</t>
  </si>
  <si>
    <t>January</t>
  </si>
  <si>
    <t>February</t>
  </si>
  <si>
    <t>March</t>
  </si>
  <si>
    <t>April</t>
  </si>
  <si>
    <t>May</t>
  </si>
  <si>
    <t>June</t>
  </si>
  <si>
    <t>July</t>
  </si>
  <si>
    <t>August</t>
  </si>
  <si>
    <t>September</t>
  </si>
  <si>
    <t>October</t>
  </si>
  <si>
    <t>November</t>
  </si>
  <si>
    <t>December</t>
  </si>
  <si>
    <t>Annual Total</t>
  </si>
  <si>
    <t xml:space="preserve">Meter - Nil Return </t>
  </si>
  <si>
    <t>Yes</t>
  </si>
  <si>
    <t>No</t>
  </si>
  <si>
    <t xml:space="preserve">It is a condition of your authorisation to record daily abstraction volumes for each abstraction point named in your authorisation and submit this data to SEPA </t>
  </si>
  <si>
    <t xml:space="preserve">(unless otherwise agreed in your authorisation or associated monitoring plan). </t>
  </si>
  <si>
    <r>
      <t>Enter abstracted daily volumes in cubic metres (m</t>
    </r>
    <r>
      <rPr>
        <vertAlign val="superscript"/>
        <sz val="12"/>
        <color theme="1"/>
        <rFont val="Arial"/>
        <family val="2"/>
      </rPr>
      <t>3</t>
    </r>
    <r>
      <rPr>
        <sz val="12"/>
        <color theme="1"/>
        <rFont val="Arial"/>
        <family val="2"/>
      </rPr>
      <t>) against the relevant dates in this tab. If no abstraction occurred on a given day, please enter ‘0’. The year for reporting will automatically be calculated based on what has been entered in the 'Cover Sheet'.</t>
    </r>
  </si>
  <si>
    <r>
      <t xml:space="preserve">Where no water has been abstracted for an entire reporting year, it is classed as a "nil return". This data returns form </t>
    </r>
    <r>
      <rPr>
        <b/>
        <sz val="12"/>
        <rFont val="Arial"/>
        <family val="2"/>
      </rPr>
      <t>MUST STILL</t>
    </r>
    <r>
      <rPr>
        <sz val="12"/>
        <rFont val="Arial"/>
        <family val="2"/>
      </rPr>
      <t xml:space="preserve"> be submitted to SEPA. </t>
    </r>
  </si>
  <si>
    <t xml:space="preserve">Ensure that a value is entered for every day for which you have data on the Daily Volumes worksheet of the data return. </t>
  </si>
  <si>
    <t>If no abstraction occurred on a given day, please report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</si>
</sst>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1" x14ac:knownFonts="1">
    <font>
      <sz val="10"/>
      <name val="Arial"/>
    </font>
    <font>
      <sz val="10"/>
      <name val="Arial"/>
      <family val="2"/>
    </font>
    <font>
      <sz val="8"/>
      <name val="Arial"/>
      <family val="2"/>
    </font>
    <font>
      <b/>
      <sz val="11"/>
      <name val="Arial"/>
      <family val="2"/>
    </font>
    <font>
      <sz val="10"/>
      <color indexed="10"/>
      <name val="Arial"/>
      <family val="2"/>
    </font>
    <font>
      <u/>
      <sz val="10"/>
      <color theme="10"/>
      <name val="Arial"/>
      <family val="2"/>
    </font>
    <font>
      <sz val="10"/>
      <color rgb="FFFF0000"/>
      <name val="Arial"/>
      <family val="2"/>
    </font>
    <font>
      <b/>
      <sz val="14"/>
      <color theme="0"/>
      <name val="Arial"/>
      <family val="2"/>
    </font>
    <font>
      <sz val="12"/>
      <name val="Arial"/>
      <family val="2"/>
    </font>
    <font>
      <b/>
      <sz val="12"/>
      <name val="Arial"/>
      <family val="2"/>
    </font>
    <font>
      <sz val="11"/>
      <name val="Arial"/>
      <family val="2"/>
    </font>
    <font>
      <sz val="11"/>
      <color indexed="10"/>
      <name val="Arial"/>
      <family val="2"/>
    </font>
    <font>
      <u/>
      <sz val="12"/>
      <color theme="10"/>
      <name val="Arial"/>
      <family val="2"/>
    </font>
    <font>
      <i/>
      <sz val="12"/>
      <name val="Arial"/>
      <family val="2"/>
    </font>
    <font>
      <i/>
      <sz val="12"/>
      <color rgb="FFFF0000"/>
      <name val="Arial"/>
      <family val="2"/>
    </font>
    <font>
      <b/>
      <sz val="12"/>
      <color theme="1"/>
      <name val="Arial"/>
      <family val="2"/>
    </font>
    <font>
      <b/>
      <sz val="12"/>
      <color theme="0"/>
      <name val="Arial"/>
      <family val="2"/>
    </font>
    <font>
      <sz val="12"/>
      <color theme="1"/>
      <name val="Arial"/>
      <family val="2"/>
    </font>
    <font>
      <b/>
      <vertAlign val="superscript"/>
      <sz val="12"/>
      <color theme="0"/>
      <name val="Arial"/>
      <family val="2"/>
    </font>
    <font>
      <vertAlign val="superscript"/>
      <sz val="12"/>
      <name val="Arial"/>
      <family val="2"/>
    </font>
    <font>
      <vertAlign val="superscript"/>
      <sz val="12"/>
      <color theme="1"/>
      <name val="Arial"/>
      <family val="2"/>
    </font>
  </fonts>
  <fills count="8">
    <fill>
      <patternFill patternType="none"/>
    </fill>
    <fill>
      <patternFill patternType="gray125"/>
    </fill>
    <fill>
      <patternFill patternType="solid">
        <fgColor theme="0"/>
        <bgColor indexed="64"/>
      </patternFill>
    </fill>
    <fill>
      <patternFill patternType="solid">
        <fgColor rgb="FF016A74"/>
        <bgColor indexed="64"/>
      </patternFill>
    </fill>
    <fill>
      <patternFill patternType="solid">
        <fgColor theme="0" tint="-0.14999847407452621"/>
        <bgColor indexed="64"/>
      </patternFill>
    </fill>
    <fill>
      <patternFill patternType="solid">
        <fgColor rgb="FF016574"/>
        <bgColor indexed="64"/>
      </patternFill>
    </fill>
    <fill>
      <patternFill patternType="solid">
        <fgColor theme="4" tint="0.79998168889431442"/>
        <bgColor theme="4" tint="0.79998168889431442"/>
      </patternFill>
    </fill>
    <fill>
      <patternFill patternType="solid">
        <fgColor rgb="FF016574"/>
        <bgColor theme="4"/>
      </patternFill>
    </fill>
  </fills>
  <borders count="18">
    <border>
      <left/>
      <right/>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thin">
        <color indexed="64"/>
      </left>
      <right style="hair">
        <color indexed="64"/>
      </right>
      <top style="thin">
        <color indexed="64"/>
      </top>
      <bottom style="thin">
        <color indexed="64"/>
      </bottom>
      <diagonal/>
    </border>
    <border>
      <left style="thin">
        <color theme="4" tint="0.39997558519241921"/>
      </left>
      <right/>
      <top style="thin">
        <color theme="4" tint="0.39997558519241921"/>
      </top>
      <bottom style="thin">
        <color theme="4" tint="0.3999755851924192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5" fillId="0" borderId="0" applyNumberFormat="0" applyFill="0" applyBorder="0" applyAlignment="0" applyProtection="0"/>
    <xf numFmtId="0" fontId="1" fillId="0" borderId="0"/>
  </cellStyleXfs>
  <cellXfs count="103">
    <xf numFmtId="0" fontId="0" fillId="0" borderId="0" xfId="0"/>
    <xf numFmtId="0" fontId="0" fillId="4" borderId="0" xfId="0" applyFill="1"/>
    <xf numFmtId="0" fontId="4" fillId="4" borderId="0" xfId="0" applyFont="1" applyFill="1"/>
    <xf numFmtId="0" fontId="0" fillId="0" borderId="6" xfId="0" applyBorder="1"/>
    <xf numFmtId="0" fontId="0" fillId="0" borderId="7" xfId="0" applyBorder="1"/>
    <xf numFmtId="0" fontId="0" fillId="0" borderId="13" xfId="0" applyBorder="1"/>
    <xf numFmtId="0" fontId="0" fillId="0" borderId="12" xfId="0" applyBorder="1"/>
    <xf numFmtId="0" fontId="0" fillId="0" borderId="9" xfId="0" applyBorder="1"/>
    <xf numFmtId="0" fontId="0" fillId="0" borderId="11" xfId="0" applyBorder="1"/>
    <xf numFmtId="0" fontId="6" fillId="4" borderId="0" xfId="0" applyFont="1" applyFill="1" applyProtection="1">
      <protection locked="0"/>
    </xf>
    <xf numFmtId="0" fontId="8" fillId="0" borderId="0" xfId="0" applyFont="1" applyAlignment="1">
      <alignment horizontal="left" vertical="top" wrapText="1"/>
    </xf>
    <xf numFmtId="0" fontId="0" fillId="2" borderId="13" xfId="0" applyFill="1" applyBorder="1"/>
    <xf numFmtId="0" fontId="0" fillId="0" borderId="7" xfId="0" applyBorder="1" applyAlignment="1">
      <alignment horizontal="left"/>
    </xf>
    <xf numFmtId="0" fontId="0" fillId="0" borderId="0" xfId="0" applyAlignment="1">
      <alignment horizontal="left"/>
    </xf>
    <xf numFmtId="0" fontId="0" fillId="4" borderId="0" xfId="0" applyFill="1" applyAlignment="1">
      <alignment horizontal="left"/>
    </xf>
    <xf numFmtId="0" fontId="8" fillId="0" borderId="10" xfId="0" applyFont="1" applyBorder="1" applyAlignment="1">
      <alignment horizontal="left" vertical="top" wrapText="1"/>
    </xf>
    <xf numFmtId="0" fontId="7" fillId="3" borderId="4" xfId="0" applyFont="1" applyFill="1" applyBorder="1" applyAlignment="1">
      <alignment vertical="top"/>
    </xf>
    <xf numFmtId="0" fontId="7" fillId="3" borderId="5" xfId="0" applyFont="1" applyFill="1" applyBorder="1" applyAlignment="1">
      <alignment vertical="top"/>
    </xf>
    <xf numFmtId="0" fontId="7" fillId="5" borderId="3" xfId="0" applyFont="1" applyFill="1" applyBorder="1" applyAlignment="1">
      <alignment vertical="center"/>
    </xf>
    <xf numFmtId="0" fontId="9" fillId="0" borderId="13" xfId="0" applyFont="1" applyBorder="1" applyAlignment="1">
      <alignment horizontal="left"/>
    </xf>
    <xf numFmtId="0" fontId="7" fillId="3" borderId="1" xfId="0" applyFont="1" applyFill="1" applyBorder="1" applyAlignment="1">
      <alignment horizontal="center" vertical="center" wrapText="1"/>
    </xf>
    <xf numFmtId="0" fontId="16" fillId="5" borderId="2" xfId="0" applyFont="1" applyFill="1" applyBorder="1" applyAlignment="1">
      <alignment horizontal="center" vertical="center" wrapText="1"/>
    </xf>
    <xf numFmtId="0" fontId="0" fillId="2" borderId="0" xfId="0" applyFill="1"/>
    <xf numFmtId="0" fontId="0" fillId="2" borderId="0" xfId="0" applyFill="1" applyAlignment="1">
      <alignment horizontal="left"/>
    </xf>
    <xf numFmtId="0" fontId="7" fillId="2" borderId="12" xfId="0" applyFont="1" applyFill="1" applyBorder="1" applyAlignment="1">
      <alignment horizontal="center" vertical="center" wrapText="1"/>
    </xf>
    <xf numFmtId="0" fontId="9" fillId="0" borderId="0" xfId="0" applyFont="1" applyAlignment="1">
      <alignment horizontal="left"/>
    </xf>
    <xf numFmtId="0" fontId="11" fillId="0" borderId="12" xfId="0" applyFont="1" applyBorder="1"/>
    <xf numFmtId="0" fontId="13" fillId="0" borderId="0" xfId="0" applyFont="1" applyAlignment="1">
      <alignment vertical="top" wrapText="1"/>
    </xf>
    <xf numFmtId="0" fontId="14" fillId="0" borderId="12" xfId="0" applyFont="1" applyBorder="1" applyAlignment="1">
      <alignment vertical="top"/>
    </xf>
    <xf numFmtId="0" fontId="8" fillId="0" borderId="0" xfId="0" applyFont="1"/>
    <xf numFmtId="0" fontId="8" fillId="0" borderId="0" xfId="0" applyFont="1" applyAlignment="1">
      <alignment horizontal="left"/>
    </xf>
    <xf numFmtId="0" fontId="8" fillId="0" borderId="12" xfId="0" applyFont="1" applyBorder="1"/>
    <xf numFmtId="0" fontId="8" fillId="0" borderId="12" xfId="0" applyFont="1" applyBorder="1" applyAlignment="1">
      <alignment wrapText="1"/>
    </xf>
    <xf numFmtId="0" fontId="8" fillId="0" borderId="12" xfId="0" applyFont="1" applyBorder="1" applyAlignment="1">
      <alignment vertical="top" wrapText="1"/>
    </xf>
    <xf numFmtId="0" fontId="9" fillId="0" borderId="0" xfId="0" applyFont="1" applyAlignment="1">
      <alignment vertical="top"/>
    </xf>
    <xf numFmtId="0" fontId="9" fillId="0" borderId="0" xfId="0" applyFont="1"/>
    <xf numFmtId="0" fontId="8" fillId="0" borderId="0" xfId="0" applyFont="1" applyAlignment="1">
      <alignment vertical="top"/>
    </xf>
    <xf numFmtId="0" fontId="11" fillId="0" borderId="0" xfId="0" applyFont="1"/>
    <xf numFmtId="0" fontId="4" fillId="4" borderId="13" xfId="0" applyFont="1" applyFill="1" applyBorder="1"/>
    <xf numFmtId="0" fontId="17" fillId="2" borderId="0" xfId="0" applyFont="1" applyFill="1" applyAlignment="1">
      <alignment horizontal="left" vertical="center" wrapText="1"/>
    </xf>
    <xf numFmtId="0" fontId="9" fillId="0" borderId="10" xfId="0" applyFont="1" applyBorder="1"/>
    <xf numFmtId="0" fontId="9" fillId="0" borderId="10" xfId="0" applyFont="1" applyBorder="1" applyAlignment="1">
      <alignment horizontal="left" vertical="top" wrapText="1"/>
    </xf>
    <xf numFmtId="0" fontId="7" fillId="5" borderId="3" xfId="0" applyFont="1" applyFill="1" applyBorder="1"/>
    <xf numFmtId="0" fontId="15" fillId="4" borderId="2" xfId="0" applyFont="1" applyFill="1" applyBorder="1" applyAlignment="1">
      <alignment vertical="center" wrapText="1"/>
    </xf>
    <xf numFmtId="0" fontId="17" fillId="2" borderId="2" xfId="0" applyFont="1" applyFill="1" applyBorder="1" applyAlignment="1">
      <alignment vertical="center" wrapText="1"/>
    </xf>
    <xf numFmtId="0" fontId="17" fillId="2" borderId="2" xfId="0" applyFont="1" applyFill="1" applyBorder="1" applyAlignment="1">
      <alignment horizontal="left" vertical="center" wrapText="1"/>
    </xf>
    <xf numFmtId="0" fontId="17" fillId="2" borderId="0" xfId="0" applyFont="1" applyFill="1"/>
    <xf numFmtId="0" fontId="1" fillId="0" borderId="8" xfId="0" applyFont="1" applyBorder="1"/>
    <xf numFmtId="0" fontId="16" fillId="7" borderId="15" xfId="0" applyFont="1" applyFill="1" applyBorder="1" applyAlignment="1">
      <alignment wrapText="1"/>
    </xf>
    <xf numFmtId="0" fontId="8" fillId="6" borderId="15" xfId="0" applyFont="1" applyFill="1" applyBorder="1"/>
    <xf numFmtId="0" fontId="8" fillId="0" borderId="15" xfId="0" applyFont="1" applyBorder="1"/>
    <xf numFmtId="0" fontId="8" fillId="6" borderId="15" xfId="0" applyFont="1" applyFill="1" applyBorder="1" applyAlignment="1">
      <alignment horizontal="right"/>
    </xf>
    <xf numFmtId="0" fontId="8" fillId="0" borderId="15" xfId="0" applyFont="1" applyBorder="1" applyAlignment="1">
      <alignment horizontal="right"/>
    </xf>
    <xf numFmtId="14" fontId="8" fillId="0" borderId="14" xfId="0" applyNumberFormat="1" applyFont="1" applyBorder="1" applyAlignment="1" applyProtection="1">
      <alignment horizontal="center" vertical="center" wrapText="1"/>
      <protection locked="0"/>
    </xf>
    <xf numFmtId="14" fontId="9" fillId="0" borderId="14" xfId="0" applyNumberFormat="1" applyFont="1" applyBorder="1" applyAlignment="1" applyProtection="1">
      <alignment horizontal="center" vertical="center" wrapText="1"/>
      <protection locked="0"/>
    </xf>
    <xf numFmtId="0" fontId="15" fillId="0" borderId="16" xfId="0" applyFont="1" applyBorder="1" applyAlignment="1">
      <alignment vertical="center"/>
    </xf>
    <xf numFmtId="0" fontId="17" fillId="0" borderId="2" xfId="0" applyFont="1" applyBorder="1"/>
    <xf numFmtId="0" fontId="17" fillId="0" borderId="0" xfId="0" applyFont="1" applyAlignment="1">
      <alignment horizontal="left" vertical="center" wrapText="1"/>
    </xf>
    <xf numFmtId="0" fontId="15" fillId="0" borderId="0" xfId="0" applyFont="1"/>
    <xf numFmtId="0" fontId="17" fillId="0" borderId="0" xfId="0" applyFont="1"/>
    <xf numFmtId="0" fontId="17" fillId="0" borderId="2" xfId="0" applyFont="1" applyBorder="1" applyAlignment="1">
      <alignment wrapText="1"/>
    </xf>
    <xf numFmtId="0" fontId="8" fillId="0" borderId="0" xfId="0" applyFont="1" applyAlignment="1">
      <alignment horizontal="left" vertical="top"/>
    </xf>
    <xf numFmtId="0" fontId="12" fillId="0" borderId="0" xfId="1" applyFont="1" applyFill="1" applyAlignment="1">
      <alignment horizontal="left" vertical="top"/>
    </xf>
    <xf numFmtId="0" fontId="8" fillId="0" borderId="2" xfId="0" applyFont="1" applyBorder="1" applyAlignment="1">
      <alignment wrapText="1"/>
    </xf>
    <xf numFmtId="0" fontId="10" fillId="0" borderId="2" xfId="0" applyFont="1" applyBorder="1" applyAlignment="1" applyProtection="1">
      <alignment horizontal="left" vertical="center"/>
      <protection locked="0"/>
    </xf>
    <xf numFmtId="164" fontId="10" fillId="0" borderId="2" xfId="0" applyNumberFormat="1" applyFont="1" applyBorder="1" applyAlignment="1" applyProtection="1">
      <alignment horizontal="left" vertical="center"/>
      <protection locked="0"/>
    </xf>
    <xf numFmtId="0" fontId="8" fillId="0" borderId="0" xfId="0" applyFont="1" applyAlignment="1">
      <alignment vertical="top" wrapText="1"/>
    </xf>
    <xf numFmtId="0" fontId="8" fillId="0" borderId="0" xfId="0" applyFont="1" applyAlignment="1" applyProtection="1">
      <alignment vertical="top" wrapText="1"/>
      <protection locked="0"/>
    </xf>
    <xf numFmtId="0" fontId="12" fillId="0" borderId="0" xfId="1" applyFont="1" applyFill="1" applyAlignment="1">
      <alignment vertical="top"/>
    </xf>
    <xf numFmtId="0" fontId="17" fillId="0" borderId="0" xfId="0" applyFont="1" applyAlignment="1">
      <alignment vertical="top"/>
    </xf>
    <xf numFmtId="0" fontId="0" fillId="0" borderId="8" xfId="0" applyBorder="1"/>
    <xf numFmtId="0" fontId="10" fillId="0" borderId="0" xfId="0" applyFont="1" applyAlignment="1">
      <alignment horizontal="left"/>
    </xf>
    <xf numFmtId="0" fontId="13" fillId="0" borderId="0" xfId="0" applyFont="1" applyAlignment="1">
      <alignment horizontal="left" vertical="top" wrapText="1"/>
    </xf>
    <xf numFmtId="0" fontId="3" fillId="0" borderId="0" xfId="0" applyFont="1" applyAlignment="1">
      <alignment horizontal="left"/>
    </xf>
    <xf numFmtId="0" fontId="15" fillId="2" borderId="0" xfId="0" applyFont="1" applyFill="1"/>
    <xf numFmtId="0" fontId="10"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horizontal="left" vertical="top" wrapText="1"/>
    </xf>
    <xf numFmtId="0" fontId="7" fillId="5" borderId="4" xfId="0" applyFont="1" applyFill="1" applyBorder="1" applyAlignment="1">
      <alignment vertical="center"/>
    </xf>
    <xf numFmtId="0" fontId="8" fillId="0" borderId="12" xfId="0" applyFont="1" applyBorder="1" applyAlignment="1">
      <alignment horizontal="left" vertical="top" wrapText="1"/>
    </xf>
    <xf numFmtId="0" fontId="9" fillId="0" borderId="13" xfId="0" applyFont="1" applyBorder="1"/>
    <xf numFmtId="0" fontId="9" fillId="0" borderId="0" xfId="0" applyFont="1" applyAlignment="1">
      <alignment horizontal="left" vertical="top"/>
    </xf>
    <xf numFmtId="0" fontId="6" fillId="0" borderId="12" xfId="0" applyFont="1" applyBorder="1"/>
    <xf numFmtId="0" fontId="1" fillId="0" borderId="0" xfId="0" applyFont="1" applyAlignment="1">
      <alignment horizontal="left"/>
    </xf>
    <xf numFmtId="0" fontId="0" fillId="0" borderId="10" xfId="0" applyBorder="1"/>
    <xf numFmtId="0" fontId="0" fillId="0" borderId="10" xfId="0" applyBorder="1" applyAlignment="1">
      <alignment horizontal="left"/>
    </xf>
    <xf numFmtId="0" fontId="9" fillId="0" borderId="0" xfId="0" applyFont="1" applyAlignment="1">
      <alignment horizontal="center" vertical="center"/>
    </xf>
    <xf numFmtId="14" fontId="8" fillId="0" borderId="14" xfId="0" applyNumberFormat="1" applyFont="1" applyBorder="1" applyAlignment="1">
      <alignment horizontal="center" vertical="center" wrapText="1"/>
    </xf>
    <xf numFmtId="0" fontId="6" fillId="4" borderId="0" xfId="0" applyFont="1" applyFill="1"/>
    <xf numFmtId="0" fontId="1" fillId="0" borderId="0" xfId="0" applyFont="1"/>
    <xf numFmtId="2" fontId="17" fillId="0" borderId="17" xfId="0" applyNumberFormat="1" applyFont="1" applyBorder="1" applyAlignment="1" applyProtection="1">
      <alignment horizontal="center" vertical="center" wrapText="1"/>
      <protection locked="0"/>
    </xf>
    <xf numFmtId="0" fontId="8" fillId="0" borderId="0" xfId="0" applyFont="1" applyAlignment="1">
      <alignment horizontal="right" vertical="center"/>
    </xf>
    <xf numFmtId="0" fontId="12" fillId="0" borderId="0" xfId="1" applyFont="1" applyFill="1" applyAlignment="1" applyProtection="1">
      <alignment vertical="top" wrapText="1"/>
      <protection locked="0"/>
    </xf>
    <xf numFmtId="0" fontId="12" fillId="0" borderId="0" xfId="1" applyFont="1" applyFill="1" applyAlignment="1" applyProtection="1">
      <alignment vertical="top"/>
      <protection locked="0"/>
    </xf>
    <xf numFmtId="0" fontId="12" fillId="0" borderId="0" xfId="1" applyFont="1" applyFill="1" applyAlignment="1" applyProtection="1">
      <alignment horizontal="left" vertical="top"/>
      <protection locked="0"/>
    </xf>
    <xf numFmtId="0" fontId="0" fillId="0" borderId="12" xfId="0" applyBorder="1" applyProtection="1">
      <protection locked="0"/>
    </xf>
    <xf numFmtId="2" fontId="15" fillId="0" borderId="17" xfId="0" applyNumberFormat="1" applyFont="1" applyBorder="1" applyAlignment="1" applyProtection="1">
      <alignment horizontal="center" vertical="center" wrapText="1"/>
      <protection locked="0"/>
    </xf>
    <xf numFmtId="0" fontId="0" fillId="2" borderId="0" xfId="0" applyFill="1" applyAlignment="1" applyProtection="1">
      <alignment horizontal="left"/>
      <protection locked="0"/>
    </xf>
    <xf numFmtId="0" fontId="0" fillId="4" borderId="0" xfId="0" applyFill="1" applyProtection="1">
      <protection locked="0"/>
    </xf>
    <xf numFmtId="0" fontId="9" fillId="0" borderId="0" xfId="0" applyFont="1" applyAlignment="1">
      <alignment horizontal="right" vertical="center"/>
    </xf>
    <xf numFmtId="0" fontId="0" fillId="0" borderId="0" xfId="0" applyProtection="1">
      <protection locked="0"/>
    </xf>
    <xf numFmtId="0" fontId="7" fillId="3" borderId="4" xfId="0" applyFont="1" applyFill="1" applyBorder="1" applyAlignment="1">
      <alignment vertical="top"/>
    </xf>
    <xf numFmtId="0" fontId="7" fillId="3" borderId="5" xfId="0" applyFont="1" applyFill="1" applyBorder="1" applyAlignment="1">
      <alignment vertical="top"/>
    </xf>
  </cellXfs>
  <cellStyles count="3">
    <cellStyle name="Hyperlink" xfId="1" builtinId="8"/>
    <cellStyle name="Normal" xfId="0" builtinId="0"/>
    <cellStyle name="Normal 2" xfId="2" xr:uid="{00000000-0005-0000-0000-00000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16574"/>
      <color rgb="FF40C47B"/>
      <color rgb="FFC4D79B"/>
      <color rgb="FF425222"/>
      <color rgb="FFFFE389"/>
      <color rgb="FF8B3331"/>
      <color rgb="FFB7DEE8"/>
      <color rgb="FFFF9933"/>
      <color rgb="FFB8CCE4"/>
      <color rgb="FF1267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414131</xdr:colOff>
      <xdr:row>1</xdr:row>
      <xdr:rowOff>33129</xdr:rowOff>
    </xdr:from>
    <xdr:to>
      <xdr:col>1</xdr:col>
      <xdr:colOff>2560390</xdr:colOff>
      <xdr:row>1</xdr:row>
      <xdr:rowOff>607804</xdr:rowOff>
    </xdr:to>
    <xdr:pic>
      <xdr:nvPicPr>
        <xdr:cNvPr id="4" name="Picture 2" descr="SEPA (Scottish Environment Protection Agency, Buidheann Dion Arainneachd na h-Alba) logo">
          <a:extLst>
            <a:ext uri="{FF2B5EF4-FFF2-40B4-BE49-F238E27FC236}">
              <a16:creationId xmlns:a16="http://schemas.microsoft.com/office/drawing/2014/main" id="{98979C0B-A86D-4E54-896D-A8DB5D1BB4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7044" y="207064"/>
          <a:ext cx="2959887" cy="5746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1132094</xdr:colOff>
      <xdr:row>1</xdr:row>
      <xdr:rowOff>135007</xdr:rowOff>
    </xdr:from>
    <xdr:to>
      <xdr:col>1</xdr:col>
      <xdr:colOff>2999919</xdr:colOff>
      <xdr:row>2</xdr:row>
      <xdr:rowOff>11872</xdr:rowOff>
    </xdr:to>
    <xdr:pic>
      <xdr:nvPicPr>
        <xdr:cNvPr id="3" name="Picture 2" descr="SEPA (Scottish Environment Protection Agency, Buidheann Dion Arainneachd na h-Alba) logo">
          <a:extLst>
            <a:ext uri="{FF2B5EF4-FFF2-40B4-BE49-F238E27FC236}">
              <a16:creationId xmlns:a16="http://schemas.microsoft.com/office/drawing/2014/main" id="{23519CB2-0F31-4AD8-9761-9850233881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2094" y="296932"/>
          <a:ext cx="3020350" cy="57219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WRDatareturns@sepa.org.uk" TargetMode="External"/><Relationship Id="rId2" Type="http://schemas.openxmlformats.org/officeDocument/2006/relationships/hyperlink" Target="https://beta.sepa.scot/regulation/public-register/" TargetMode="External"/><Relationship Id="rId1" Type="http://schemas.openxmlformats.org/officeDocument/2006/relationships/hyperlink" Target="https://www.sepa.org.uk/help/privacy-polic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8B723-41AA-47EC-AD5B-D902DCB27A9D}">
  <sheetPr>
    <tabColor rgb="FF016A74"/>
    <pageSetUpPr fitToPage="1"/>
  </sheetPr>
  <dimension ref="A1:J57"/>
  <sheetViews>
    <sheetView showGridLines="0" tabSelected="1" zoomScaleNormal="100" workbookViewId="0">
      <selection activeCell="H2" sqref="H2"/>
    </sheetView>
  </sheetViews>
  <sheetFormatPr defaultColWidth="9.26953125" defaultRowHeight="12.5" x14ac:dyDescent="0.25"/>
  <cols>
    <col min="1" max="1" width="12.26953125" style="1" customWidth="1"/>
    <col min="2" max="2" width="49.7265625" style="1" customWidth="1"/>
    <col min="3" max="3" width="102.7265625" style="14" customWidth="1"/>
    <col min="4" max="4" width="16.7265625" style="14" customWidth="1"/>
    <col min="5" max="5" width="9.7265625" style="1" customWidth="1"/>
    <col min="6" max="6" width="9.26953125" style="1" customWidth="1"/>
    <col min="7" max="7" width="4.54296875" style="1" customWidth="1"/>
    <col min="8" max="8" width="17.7265625" style="1" customWidth="1"/>
    <col min="9" max="10" width="10.54296875" style="1" customWidth="1"/>
    <col min="11" max="16384" width="9.26953125" style="1"/>
  </cols>
  <sheetData>
    <row r="1" spans="1:10" ht="13" thickBot="1" x14ac:dyDescent="0.3">
      <c r="A1" s="3"/>
      <c r="B1" s="4"/>
      <c r="C1" s="12"/>
      <c r="D1" s="12"/>
      <c r="E1" s="47" t="s">
        <v>0</v>
      </c>
    </row>
    <row r="2" spans="1:10" ht="55" thickTop="1" thickBot="1" x14ac:dyDescent="0.3">
      <c r="A2" s="5"/>
      <c r="B2"/>
      <c r="C2" s="20" t="s">
        <v>1</v>
      </c>
      <c r="D2" s="27"/>
      <c r="E2" s="6"/>
      <c r="H2" s="98"/>
    </row>
    <row r="3" spans="1:10" ht="13.5" customHeight="1" thickTop="1" thickBot="1" x14ac:dyDescent="0.3">
      <c r="A3" s="11"/>
      <c r="B3" s="22"/>
      <c r="C3" s="23"/>
      <c r="D3" s="97"/>
      <c r="E3" s="24"/>
    </row>
    <row r="4" spans="1:10" ht="18.5" thickBot="1" x14ac:dyDescent="0.3">
      <c r="A4" s="18" t="s">
        <v>2</v>
      </c>
      <c r="B4" s="16"/>
      <c r="C4" s="16"/>
      <c r="D4" s="16"/>
      <c r="E4" s="17"/>
    </row>
    <row r="5" spans="1:10" x14ac:dyDescent="0.25">
      <c r="A5" s="3"/>
      <c r="B5"/>
      <c r="C5" s="13"/>
      <c r="D5" s="13"/>
      <c r="E5" s="95"/>
    </row>
    <row r="6" spans="1:10" ht="19.149999999999999" customHeight="1" x14ac:dyDescent="0.35">
      <c r="A6" s="19"/>
      <c r="B6" s="30" t="s">
        <v>3</v>
      </c>
      <c r="C6" s="27"/>
      <c r="D6" s="27"/>
      <c r="E6" s="26"/>
      <c r="F6" s="2"/>
      <c r="H6" s="2"/>
      <c r="I6" s="2"/>
      <c r="J6" s="2"/>
    </row>
    <row r="7" spans="1:10" ht="19.149999999999999" customHeight="1" x14ac:dyDescent="0.35">
      <c r="A7" s="19"/>
      <c r="B7" s="30"/>
      <c r="C7" s="27"/>
      <c r="D7" s="27"/>
      <c r="E7" s="26"/>
      <c r="F7" s="2"/>
      <c r="H7" s="2"/>
      <c r="I7" s="2"/>
      <c r="J7" s="2"/>
    </row>
    <row r="8" spans="1:10" ht="15.75" customHeight="1" x14ac:dyDescent="0.35">
      <c r="A8" s="19"/>
      <c r="B8" s="36" t="s">
        <v>106</v>
      </c>
      <c r="C8" s="27"/>
      <c r="D8" s="27"/>
      <c r="E8" s="28"/>
      <c r="F8" s="2"/>
      <c r="H8" s="2"/>
      <c r="I8" s="2"/>
      <c r="J8" s="2"/>
    </row>
    <row r="9" spans="1:10" ht="15.75" customHeight="1" x14ac:dyDescent="0.35">
      <c r="A9" s="19"/>
      <c r="B9" s="36" t="s">
        <v>107</v>
      </c>
      <c r="C9" s="27"/>
      <c r="D9" s="27"/>
      <c r="E9" s="28"/>
      <c r="F9" s="2"/>
      <c r="H9" s="2"/>
      <c r="I9" s="2"/>
      <c r="J9" s="2"/>
    </row>
    <row r="10" spans="1:10" ht="15.75" customHeight="1" x14ac:dyDescent="0.35">
      <c r="A10" s="19"/>
      <c r="B10" s="34" t="s">
        <v>110</v>
      </c>
      <c r="C10" s="27"/>
      <c r="D10" s="27"/>
      <c r="E10" s="28"/>
      <c r="F10" s="2"/>
      <c r="H10" s="2"/>
      <c r="I10" s="2"/>
      <c r="J10" s="2"/>
    </row>
    <row r="11" spans="1:10" ht="15.75" customHeight="1" x14ac:dyDescent="0.35">
      <c r="A11" s="19"/>
      <c r="B11" s="34" t="s">
        <v>111</v>
      </c>
      <c r="C11" s="27"/>
      <c r="D11" s="27"/>
      <c r="E11" s="28"/>
      <c r="F11" s="2"/>
      <c r="H11" s="2"/>
      <c r="I11" s="2"/>
      <c r="J11" s="2"/>
    </row>
    <row r="12" spans="1:10" ht="15.75" customHeight="1" x14ac:dyDescent="0.35">
      <c r="A12" s="19"/>
      <c r="B12" s="36"/>
      <c r="C12" s="27"/>
      <c r="D12" s="27"/>
      <c r="E12" s="28"/>
      <c r="F12" s="2"/>
      <c r="H12" s="2"/>
      <c r="I12" s="2"/>
      <c r="J12" s="2"/>
    </row>
    <row r="13" spans="1:10" ht="15.75" customHeight="1" x14ac:dyDescent="0.35">
      <c r="A13" s="19"/>
      <c r="B13" s="25" t="s">
        <v>4</v>
      </c>
      <c r="C13" s="27"/>
      <c r="D13" s="27"/>
      <c r="E13" s="26"/>
      <c r="F13" s="2"/>
      <c r="G13" s="2"/>
      <c r="H13" s="2"/>
      <c r="I13" s="2"/>
      <c r="J13" s="2"/>
    </row>
    <row r="14" spans="1:10" ht="15.75" customHeight="1" x14ac:dyDescent="0.35">
      <c r="A14" s="19"/>
      <c r="B14" s="25"/>
      <c r="C14" s="27"/>
      <c r="D14" s="27"/>
      <c r="E14" s="26"/>
      <c r="F14" s="2"/>
      <c r="G14" s="2"/>
      <c r="H14" s="2"/>
      <c r="I14" s="2"/>
      <c r="J14" s="2"/>
    </row>
    <row r="15" spans="1:10" ht="15.75" customHeight="1" x14ac:dyDescent="0.35">
      <c r="A15" s="19"/>
      <c r="B15" s="30" t="s">
        <v>5</v>
      </c>
      <c r="C15" s="27"/>
      <c r="D15" s="27"/>
      <c r="E15" s="26"/>
      <c r="F15" s="2"/>
      <c r="G15" s="2"/>
      <c r="H15" s="2"/>
      <c r="I15" s="2"/>
      <c r="J15" s="2"/>
    </row>
    <row r="16" spans="1:10" ht="15.75" customHeight="1" x14ac:dyDescent="0.35">
      <c r="A16" s="19"/>
      <c r="B16" s="25" t="s">
        <v>6</v>
      </c>
      <c r="C16" s="27"/>
      <c r="D16" s="27"/>
      <c r="E16" s="26"/>
      <c r="F16" s="2"/>
      <c r="G16" s="2"/>
      <c r="H16" s="2"/>
      <c r="I16" s="2"/>
      <c r="J16" s="2"/>
    </row>
    <row r="17" spans="1:10" ht="15.75" customHeight="1" x14ac:dyDescent="0.35">
      <c r="A17" s="19"/>
      <c r="B17" s="25"/>
      <c r="C17" s="27"/>
      <c r="D17" s="27"/>
      <c r="E17" s="26"/>
      <c r="F17" s="2"/>
      <c r="G17" s="2"/>
      <c r="H17" s="2"/>
      <c r="I17" s="2"/>
      <c r="J17" s="2"/>
    </row>
    <row r="18" spans="1:10" ht="18.75" customHeight="1" x14ac:dyDescent="0.35">
      <c r="A18" s="19"/>
      <c r="B18" s="30" t="s">
        <v>7</v>
      </c>
      <c r="C18" s="27"/>
      <c r="D18" s="27"/>
      <c r="E18" s="26"/>
      <c r="F18" s="2"/>
      <c r="G18" s="2"/>
      <c r="H18" s="2"/>
      <c r="I18" s="2"/>
      <c r="J18" s="2"/>
    </row>
    <row r="19" spans="1:10" ht="15.75" customHeight="1" x14ac:dyDescent="0.35">
      <c r="A19" s="19"/>
      <c r="B19" s="25"/>
      <c r="C19" s="27"/>
      <c r="D19" s="27"/>
      <c r="E19" s="26"/>
      <c r="F19" s="2"/>
      <c r="G19" s="2"/>
      <c r="H19" s="2"/>
      <c r="I19" s="2"/>
      <c r="J19" s="2"/>
    </row>
    <row r="20" spans="1:10" ht="15.75" customHeight="1" x14ac:dyDescent="0.35">
      <c r="A20" s="19"/>
      <c r="B20" s="61" t="s">
        <v>8</v>
      </c>
      <c r="C20" s="92" t="s">
        <v>9</v>
      </c>
      <c r="D20" s="27"/>
      <c r="E20" s="26"/>
      <c r="F20" s="2"/>
      <c r="G20" s="2"/>
      <c r="H20" s="2"/>
      <c r="I20" s="2"/>
      <c r="J20" s="2"/>
    </row>
    <row r="21" spans="1:10" ht="15.5" x14ac:dyDescent="0.35">
      <c r="A21" s="19"/>
      <c r="B21" s="62"/>
      <c r="C21" s="27"/>
      <c r="D21" s="27"/>
      <c r="E21" s="26"/>
      <c r="F21" s="2"/>
      <c r="G21" s="2"/>
      <c r="H21" s="2"/>
      <c r="I21" s="2"/>
      <c r="J21" s="2"/>
    </row>
    <row r="22" spans="1:10" ht="18" customHeight="1" x14ac:dyDescent="0.35">
      <c r="A22" s="19"/>
      <c r="B22" s="61" t="s">
        <v>109</v>
      </c>
      <c r="C22" s="27"/>
      <c r="D22" s="27"/>
      <c r="E22" s="26"/>
      <c r="F22" s="2"/>
      <c r="G22" s="2"/>
      <c r="H22" s="2"/>
      <c r="I22" s="2"/>
      <c r="J22" s="2"/>
    </row>
    <row r="23" spans="1:10" ht="18" customHeight="1" x14ac:dyDescent="0.35">
      <c r="A23" s="19"/>
      <c r="B23" s="61" t="s">
        <v>10</v>
      </c>
      <c r="C23" s="27"/>
      <c r="D23" s="27"/>
      <c r="E23" s="26"/>
      <c r="F23" s="2"/>
      <c r="G23" s="2"/>
      <c r="H23" s="2"/>
      <c r="I23" s="2"/>
      <c r="J23" s="2"/>
    </row>
    <row r="24" spans="1:10" ht="15.5" x14ac:dyDescent="0.35">
      <c r="A24" s="19"/>
      <c r="B24" s="25"/>
      <c r="C24" s="27"/>
      <c r="D24" s="27"/>
      <c r="E24" s="26"/>
      <c r="F24" s="2"/>
      <c r="G24" s="2"/>
      <c r="H24" s="2"/>
      <c r="I24" s="2"/>
      <c r="J24" s="2"/>
    </row>
    <row r="25" spans="1:10" ht="15.5" x14ac:dyDescent="0.35">
      <c r="A25" s="19"/>
      <c r="B25" s="30" t="s">
        <v>11</v>
      </c>
      <c r="C25" s="27"/>
      <c r="D25" s="27"/>
      <c r="E25" s="26"/>
      <c r="F25" s="2"/>
      <c r="G25" s="2"/>
      <c r="H25" s="2"/>
      <c r="I25" s="2"/>
      <c r="J25" s="2"/>
    </row>
    <row r="26" spans="1:10" ht="15.5" x14ac:dyDescent="0.35">
      <c r="A26" s="19"/>
      <c r="B26" s="30" t="s">
        <v>12</v>
      </c>
      <c r="C26" s="27"/>
      <c r="D26" s="27"/>
      <c r="E26" s="26"/>
      <c r="F26" s="2"/>
      <c r="G26" s="2"/>
      <c r="H26" s="2"/>
      <c r="I26" s="2"/>
      <c r="J26" s="2"/>
    </row>
    <row r="27" spans="1:10" ht="15.5" x14ac:dyDescent="0.35">
      <c r="A27" s="19"/>
      <c r="B27" s="25"/>
      <c r="C27" s="27"/>
      <c r="D27" s="27"/>
      <c r="E27" s="26"/>
      <c r="F27" s="2"/>
      <c r="G27" s="2"/>
      <c r="H27" s="2"/>
      <c r="I27" s="2"/>
      <c r="J27" s="2"/>
    </row>
    <row r="28" spans="1:10" ht="15.75" customHeight="1" x14ac:dyDescent="0.35">
      <c r="A28" s="19"/>
      <c r="B28" s="36" t="s">
        <v>13</v>
      </c>
      <c r="C28" s="66"/>
      <c r="D28" s="66"/>
      <c r="E28" s="66"/>
      <c r="F28" s="38"/>
      <c r="G28" s="2"/>
      <c r="H28" s="2"/>
      <c r="I28" s="2"/>
      <c r="J28" s="2"/>
    </row>
    <row r="29" spans="1:10" ht="15.75" customHeight="1" x14ac:dyDescent="0.35">
      <c r="A29" s="19"/>
      <c r="B29" s="36" t="s">
        <v>14</v>
      </c>
      <c r="C29" s="66"/>
      <c r="D29" s="66"/>
      <c r="E29" s="66"/>
      <c r="F29" s="38"/>
      <c r="G29" s="2"/>
      <c r="H29" s="2"/>
      <c r="I29" s="2"/>
      <c r="J29" s="2"/>
    </row>
    <row r="30" spans="1:10" ht="15.75" customHeight="1" x14ac:dyDescent="0.35">
      <c r="A30" s="19"/>
      <c r="B30" s="36"/>
      <c r="C30" s="66"/>
      <c r="D30" s="66"/>
      <c r="E30" s="66"/>
      <c r="F30" s="38"/>
      <c r="G30" s="2"/>
      <c r="H30" s="2"/>
      <c r="I30" s="2"/>
      <c r="J30" s="2"/>
    </row>
    <row r="31" spans="1:10" ht="15.75" customHeight="1" x14ac:dyDescent="0.35">
      <c r="A31" s="19"/>
      <c r="B31" s="36" t="s">
        <v>15</v>
      </c>
      <c r="C31" s="66"/>
      <c r="D31" s="66"/>
      <c r="E31" s="67"/>
      <c r="F31" s="38"/>
      <c r="G31" s="2"/>
      <c r="H31" s="2"/>
      <c r="I31" s="2"/>
      <c r="J31" s="2"/>
    </row>
    <row r="32" spans="1:10" ht="15.75" customHeight="1" x14ac:dyDescent="0.35">
      <c r="A32" s="19"/>
      <c r="B32" s="66" t="s">
        <v>16</v>
      </c>
      <c r="C32" s="93" t="s">
        <v>17</v>
      </c>
      <c r="D32" s="68"/>
      <c r="E32" s="66"/>
      <c r="F32" s="38"/>
      <c r="G32" s="2"/>
      <c r="H32" s="2"/>
      <c r="I32" s="2"/>
      <c r="J32" s="2"/>
    </row>
    <row r="33" spans="1:10" ht="15.5" x14ac:dyDescent="0.35">
      <c r="A33" s="19"/>
      <c r="B33" s="10"/>
      <c r="C33" s="10"/>
      <c r="D33" s="10"/>
      <c r="E33" s="10"/>
      <c r="F33" s="38"/>
      <c r="G33" s="2"/>
      <c r="H33" s="2"/>
      <c r="I33" s="2"/>
      <c r="J33" s="2"/>
    </row>
    <row r="34" spans="1:10" ht="15.75" customHeight="1" x14ac:dyDescent="0.35">
      <c r="A34" s="19"/>
      <c r="B34" s="69" t="s">
        <v>18</v>
      </c>
      <c r="C34" s="66"/>
      <c r="D34" s="66"/>
      <c r="E34" s="66"/>
      <c r="F34" s="38"/>
      <c r="G34" s="2"/>
      <c r="H34" s="2"/>
      <c r="I34" s="2"/>
      <c r="J34" s="2"/>
    </row>
    <row r="35" spans="1:10" ht="15.75" customHeight="1" x14ac:dyDescent="0.35">
      <c r="A35" s="19"/>
      <c r="B35" s="69" t="s">
        <v>19</v>
      </c>
      <c r="C35" s="66"/>
      <c r="D35" s="66"/>
      <c r="E35" s="66"/>
      <c r="F35" s="38"/>
      <c r="G35" s="2"/>
      <c r="H35" s="2"/>
      <c r="I35" s="2"/>
      <c r="J35" s="2"/>
    </row>
    <row r="36" spans="1:10" ht="15.75" customHeight="1" x14ac:dyDescent="0.35">
      <c r="A36" s="19"/>
      <c r="B36" s="66" t="s">
        <v>20</v>
      </c>
      <c r="C36" s="94" t="s">
        <v>21</v>
      </c>
      <c r="D36" s="62"/>
      <c r="E36" s="66"/>
      <c r="F36" s="38"/>
      <c r="G36" s="2"/>
      <c r="H36" s="2"/>
      <c r="I36" s="2"/>
      <c r="J36" s="2"/>
    </row>
    <row r="37" spans="1:10" ht="15.75" customHeight="1" thickBot="1" x14ac:dyDescent="0.4">
      <c r="A37" s="5"/>
      <c r="B37" s="25"/>
      <c r="C37" s="25"/>
      <c r="D37" s="25"/>
      <c r="E37" s="37"/>
      <c r="F37" s="38"/>
      <c r="G37" s="2"/>
      <c r="H37" s="2"/>
      <c r="I37" s="2"/>
      <c r="J37" s="2"/>
    </row>
    <row r="38" spans="1:10" ht="18.75" customHeight="1" thickBot="1" x14ac:dyDescent="0.3">
      <c r="A38" s="18" t="s">
        <v>22</v>
      </c>
      <c r="B38" s="16"/>
      <c r="C38" s="16"/>
      <c r="D38" s="16"/>
      <c r="E38" s="17"/>
      <c r="G38" s="2"/>
      <c r="H38" s="2"/>
      <c r="I38" s="2"/>
      <c r="J38" s="2"/>
    </row>
    <row r="39" spans="1:10" ht="15.5" x14ac:dyDescent="0.35">
      <c r="A39" s="5"/>
      <c r="B39" s="29"/>
      <c r="C39" s="30"/>
      <c r="D39" s="30"/>
      <c r="E39" s="31"/>
      <c r="G39" s="2"/>
      <c r="H39" s="2"/>
      <c r="I39" s="2"/>
      <c r="J39" s="2"/>
    </row>
    <row r="40" spans="1:10" ht="15.5" x14ac:dyDescent="0.35">
      <c r="A40" s="5"/>
      <c r="B40" s="55" t="s">
        <v>23</v>
      </c>
      <c r="C40" s="56" t="s">
        <v>24</v>
      </c>
      <c r="D40" s="30"/>
      <c r="E40" s="31"/>
      <c r="G40" s="2"/>
      <c r="H40" s="2"/>
      <c r="I40" s="2"/>
      <c r="J40" s="2"/>
    </row>
    <row r="41" spans="1:10" ht="15.5" x14ac:dyDescent="0.35">
      <c r="A41" s="5"/>
      <c r="B41" s="57"/>
      <c r="C41" s="57"/>
      <c r="D41" s="30"/>
      <c r="E41" s="31"/>
      <c r="G41" s="2"/>
      <c r="H41" s="2"/>
      <c r="I41" s="2"/>
      <c r="J41" s="2"/>
    </row>
    <row r="42" spans="1:10" ht="15.5" x14ac:dyDescent="0.35">
      <c r="A42" s="5"/>
      <c r="B42" s="55" t="s">
        <v>25</v>
      </c>
      <c r="C42" s="60" t="s">
        <v>26</v>
      </c>
      <c r="D42" s="46"/>
      <c r="E42" s="32"/>
    </row>
    <row r="43" spans="1:10" ht="15.5" x14ac:dyDescent="0.35">
      <c r="A43" s="5"/>
      <c r="B43" s="57"/>
      <c r="C43" s="57"/>
      <c r="D43" s="39"/>
      <c r="E43" s="32"/>
    </row>
    <row r="44" spans="1:10" ht="49.5" x14ac:dyDescent="0.35">
      <c r="A44" s="5"/>
      <c r="B44" s="55" t="s">
        <v>27</v>
      </c>
      <c r="C44" s="60" t="s">
        <v>108</v>
      </c>
      <c r="D44" s="46"/>
      <c r="E44" s="33"/>
    </row>
    <row r="45" spans="1:10" ht="15.5" x14ac:dyDescent="0.35">
      <c r="A45" s="5"/>
      <c r="B45" s="58"/>
      <c r="C45" s="59"/>
      <c r="D45" s="46"/>
      <c r="E45" s="33"/>
    </row>
    <row r="46" spans="1:10" ht="31" x14ac:dyDescent="0.35">
      <c r="A46" s="5"/>
      <c r="B46" s="55" t="s">
        <v>28</v>
      </c>
      <c r="C46" s="63" t="s">
        <v>29</v>
      </c>
      <c r="D46" s="46"/>
      <c r="E46" s="33"/>
    </row>
    <row r="47" spans="1:10" ht="15.5" x14ac:dyDescent="0.25">
      <c r="A47" s="5"/>
      <c r="B47" s="57"/>
      <c r="C47" s="57"/>
      <c r="D47" s="39"/>
      <c r="E47" s="33"/>
    </row>
    <row r="48" spans="1:10" ht="15.5" x14ac:dyDescent="0.35">
      <c r="A48" s="19"/>
      <c r="B48" s="55" t="s">
        <v>30</v>
      </c>
      <c r="C48" s="56" t="s">
        <v>31</v>
      </c>
      <c r="D48" s="46"/>
      <c r="E48" s="33"/>
      <c r="G48" s="9"/>
    </row>
    <row r="49" spans="1:7" ht="16" thickBot="1" x14ac:dyDescent="0.3">
      <c r="A49" s="5"/>
      <c r="B49" s="34"/>
      <c r="C49" s="15"/>
      <c r="D49" s="10"/>
      <c r="E49" s="6"/>
      <c r="G49" s="9"/>
    </row>
    <row r="50" spans="1:7" ht="18.5" thickBot="1" x14ac:dyDescent="0.45">
      <c r="A50" s="42" t="s">
        <v>32</v>
      </c>
      <c r="B50" s="16"/>
      <c r="C50" s="16"/>
      <c r="D50" s="16"/>
      <c r="E50" s="17"/>
    </row>
    <row r="51" spans="1:7" ht="15.5" x14ac:dyDescent="0.35">
      <c r="A51" s="5"/>
      <c r="B51" s="35"/>
      <c r="C51" s="25"/>
      <c r="D51" s="25"/>
      <c r="E51" s="31"/>
    </row>
    <row r="52" spans="1:7" ht="15.5" x14ac:dyDescent="0.35">
      <c r="A52" s="5"/>
      <c r="B52" s="43" t="s">
        <v>33</v>
      </c>
      <c r="C52" s="43" t="s">
        <v>34</v>
      </c>
      <c r="D52" s="43" t="s">
        <v>35</v>
      </c>
      <c r="E52" s="32"/>
    </row>
    <row r="53" spans="1:7" ht="15.5" x14ac:dyDescent="0.35">
      <c r="A53" s="5"/>
      <c r="B53" s="44" t="s">
        <v>36</v>
      </c>
      <c r="C53" s="44" t="s">
        <v>37</v>
      </c>
      <c r="D53" s="44" t="s">
        <v>0</v>
      </c>
      <c r="E53" s="32"/>
    </row>
    <row r="54" spans="1:7" ht="15.5" x14ac:dyDescent="0.25">
      <c r="A54" s="5"/>
      <c r="B54" s="44"/>
      <c r="C54" s="44"/>
      <c r="D54" s="44"/>
      <c r="E54" s="33"/>
    </row>
    <row r="55" spans="1:7" ht="15.5" x14ac:dyDescent="0.25">
      <c r="A55" s="5"/>
      <c r="B55" s="45"/>
      <c r="C55" s="44"/>
      <c r="D55" s="44"/>
      <c r="E55" s="33"/>
    </row>
    <row r="56" spans="1:7" ht="15.5" x14ac:dyDescent="0.25">
      <c r="A56" s="5"/>
      <c r="B56" s="44"/>
      <c r="C56" s="44"/>
      <c r="D56" s="44"/>
      <c r="E56" s="33"/>
    </row>
    <row r="57" spans="1:7" ht="15" customHeight="1" thickBot="1" x14ac:dyDescent="0.4">
      <c r="A57" s="7"/>
      <c r="B57" s="40"/>
      <c r="C57" s="41"/>
      <c r="D57" s="41"/>
      <c r="E57" s="8"/>
    </row>
  </sheetData>
  <sheetProtection algorithmName="SHA-512" hashValue="duUdgPHdByLMoOjHTq46gv3PR7oBphuNK4qmSYiVDQSAEMcPrg2qJwJgzXCksGjl0IzEldVhxe1dW0PS1GZsdw==" saltValue="AiXhYaPe0C+oW6s/pb7ObA==" spinCount="100000" sheet="1" objects="1" scenarios="1" selectLockedCells="1"/>
  <hyperlinks>
    <hyperlink ref="C36" r:id="rId1" display="https://www.sepa.org.uk/help/privacy-policy/" xr:uid="{FE832829-2AA3-4FB9-81CF-8E33396E0748}"/>
    <hyperlink ref="C32" r:id="rId2" xr:uid="{93B4D8F0-94FC-43B6-A1BA-FED05FD92C79}"/>
    <hyperlink ref="C20" r:id="rId3" xr:uid="{3ABC49CC-6B78-46E7-9E81-3D23C86E2D63}"/>
  </hyperlinks>
  <pageMargins left="0.75" right="0.75" top="1" bottom="1" header="0.5" footer="0.5"/>
  <pageSetup paperSize="9" scale="36" orientation="portrait" r:id="rId4"/>
  <headerFooter alignWithMargins="0">
    <oddHeader>&amp;C&amp;"Aptos"&amp;10&amp;K0000FF OFFICIAL&amp;1#_x000D_</oddHeader>
    <oddFooter>&amp;C_x000D_&amp;1#&amp;"Aptos"&amp;10&amp;K0000FF OFFICIAL</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16A74"/>
    <pageSetUpPr fitToPage="1"/>
  </sheetPr>
  <dimension ref="A1:I56"/>
  <sheetViews>
    <sheetView showGridLines="0" zoomScaleNormal="100" workbookViewId="0">
      <selection activeCell="C26" sqref="C26"/>
    </sheetView>
  </sheetViews>
  <sheetFormatPr defaultColWidth="9.26953125" defaultRowHeight="12.5" x14ac:dyDescent="0.25"/>
  <cols>
    <col min="1" max="1" width="16.54296875" style="1" customWidth="1"/>
    <col min="2" max="2" width="48.7265625" style="1" customWidth="1"/>
    <col min="3" max="3" width="124.26953125" style="14" customWidth="1"/>
    <col min="4" max="4" width="5.26953125" style="1" customWidth="1"/>
    <col min="5" max="5" width="9.26953125" style="1" customWidth="1"/>
    <col min="6" max="6" width="4.54296875" style="1" customWidth="1"/>
    <col min="7" max="7" width="17.7265625" style="1" customWidth="1"/>
    <col min="8" max="9" width="10.54296875" style="1" customWidth="1"/>
    <col min="10" max="16384" width="9.26953125" style="1"/>
  </cols>
  <sheetData>
    <row r="1" spans="1:9" ht="13" thickBot="1" x14ac:dyDescent="0.3">
      <c r="A1" s="3"/>
      <c r="B1" s="4"/>
      <c r="C1" s="12"/>
      <c r="D1" s="70"/>
    </row>
    <row r="2" spans="1:9" ht="55" thickTop="1" thickBot="1" x14ac:dyDescent="0.3">
      <c r="A2" s="5"/>
      <c r="B2"/>
      <c r="C2" s="20" t="s">
        <v>1</v>
      </c>
      <c r="D2" s="6"/>
    </row>
    <row r="3" spans="1:9" ht="13.5" customHeight="1" thickTop="1" thickBot="1" x14ac:dyDescent="0.3">
      <c r="A3" s="11"/>
      <c r="B3" s="22"/>
      <c r="C3" s="23"/>
      <c r="D3" s="24"/>
    </row>
    <row r="4" spans="1:9" ht="18.5" thickBot="1" x14ac:dyDescent="0.3">
      <c r="A4" s="18" t="s">
        <v>38</v>
      </c>
      <c r="B4" s="16" t="s">
        <v>39</v>
      </c>
      <c r="C4" s="16"/>
      <c r="D4" s="17"/>
    </row>
    <row r="5" spans="1:9" x14ac:dyDescent="0.25">
      <c r="A5" s="3"/>
      <c r="B5"/>
      <c r="C5" s="13"/>
      <c r="D5" s="6"/>
    </row>
    <row r="6" spans="1:9" ht="19.149999999999999" customHeight="1" x14ac:dyDescent="0.35">
      <c r="A6" s="19" t="s">
        <v>40</v>
      </c>
      <c r="B6" s="25" t="s">
        <v>41</v>
      </c>
      <c r="C6" s="64"/>
      <c r="D6" s="26"/>
      <c r="E6" s="2"/>
      <c r="G6" s="2"/>
      <c r="H6" s="2"/>
      <c r="I6" s="2"/>
    </row>
    <row r="7" spans="1:9" ht="15.5" x14ac:dyDescent="0.35">
      <c r="A7" s="19"/>
      <c r="B7" s="36" t="s">
        <v>42</v>
      </c>
      <c r="C7" s="27"/>
      <c r="D7" s="28"/>
      <c r="E7" s="2"/>
      <c r="G7" s="2"/>
      <c r="H7" s="2"/>
      <c r="I7" s="2"/>
    </row>
    <row r="8" spans="1:9" ht="15.5" x14ac:dyDescent="0.35">
      <c r="A8" s="19"/>
      <c r="B8" s="71"/>
      <c r="C8" s="71"/>
      <c r="D8" s="26"/>
      <c r="E8" s="2"/>
      <c r="F8" s="2"/>
      <c r="G8" s="2"/>
      <c r="H8" s="2"/>
      <c r="I8" s="2"/>
    </row>
    <row r="9" spans="1:9" ht="20.25" customHeight="1" x14ac:dyDescent="0.35">
      <c r="A9" s="19" t="s">
        <v>43</v>
      </c>
      <c r="B9" s="25" t="s">
        <v>44</v>
      </c>
      <c r="C9" s="64"/>
      <c r="D9" s="26"/>
      <c r="E9" s="2"/>
      <c r="F9" s="2"/>
      <c r="G9" s="2"/>
      <c r="H9" s="2"/>
      <c r="I9" s="2"/>
    </row>
    <row r="10" spans="1:9" ht="19.5" customHeight="1" x14ac:dyDescent="0.35">
      <c r="A10" s="19"/>
      <c r="B10" s="36" t="s">
        <v>45</v>
      </c>
      <c r="C10" s="72"/>
      <c r="D10" s="26"/>
      <c r="E10" s="2"/>
      <c r="F10" s="2"/>
      <c r="G10" s="2"/>
      <c r="H10" s="2"/>
      <c r="I10" s="2"/>
    </row>
    <row r="11" spans="1:9" ht="15.5" x14ac:dyDescent="0.35">
      <c r="A11" s="19"/>
      <c r="B11" s="73"/>
      <c r="C11" s="73"/>
      <c r="D11" s="26"/>
      <c r="E11" s="2"/>
      <c r="F11" s="2"/>
      <c r="G11" s="2"/>
      <c r="H11" s="2"/>
      <c r="I11" s="2"/>
    </row>
    <row r="12" spans="1:9" ht="18" customHeight="1" x14ac:dyDescent="0.35">
      <c r="A12" s="19" t="s">
        <v>46</v>
      </c>
      <c r="B12" s="74" t="s">
        <v>47</v>
      </c>
      <c r="C12" s="64"/>
      <c r="D12" s="26"/>
      <c r="E12" s="2"/>
      <c r="F12" s="2"/>
      <c r="G12" s="2"/>
      <c r="H12" s="2"/>
      <c r="I12" s="2"/>
    </row>
    <row r="13" spans="1:9" ht="15.5" x14ac:dyDescent="0.35">
      <c r="A13" s="19"/>
      <c r="B13" s="73"/>
      <c r="C13" s="73"/>
      <c r="D13" s="26"/>
      <c r="E13" s="2"/>
      <c r="F13" s="2"/>
      <c r="G13" s="2"/>
      <c r="H13" s="2"/>
      <c r="I13" s="2"/>
    </row>
    <row r="14" spans="1:9" ht="19.5" customHeight="1" x14ac:dyDescent="0.35">
      <c r="A14" s="19" t="s">
        <v>48</v>
      </c>
      <c r="B14" s="74" t="s">
        <v>49</v>
      </c>
      <c r="C14" s="64"/>
      <c r="D14" s="26"/>
      <c r="E14" s="2"/>
      <c r="F14" s="2"/>
      <c r="G14" s="2"/>
      <c r="H14" s="2"/>
      <c r="I14" s="2"/>
    </row>
    <row r="15" spans="1:9" ht="15.5" x14ac:dyDescent="0.35">
      <c r="A15" s="19"/>
      <c r="B15" s="73"/>
      <c r="C15" s="73"/>
      <c r="D15" s="26"/>
      <c r="E15" s="2"/>
      <c r="F15" s="2"/>
      <c r="G15" s="2"/>
      <c r="H15" s="2"/>
      <c r="I15" s="2"/>
    </row>
    <row r="16" spans="1:9" ht="21" customHeight="1" x14ac:dyDescent="0.35">
      <c r="A16" s="19" t="s">
        <v>50</v>
      </c>
      <c r="B16" s="74" t="s">
        <v>51</v>
      </c>
      <c r="C16" s="64"/>
      <c r="D16" s="26"/>
      <c r="E16" s="2"/>
      <c r="F16" s="2"/>
      <c r="G16" s="2"/>
      <c r="H16" s="2"/>
      <c r="I16" s="2"/>
    </row>
    <row r="17" spans="1:9" ht="21" customHeight="1" x14ac:dyDescent="0.35">
      <c r="A17" s="19"/>
      <c r="B17" s="74"/>
      <c r="C17" s="75"/>
      <c r="D17" s="26"/>
      <c r="E17" s="2"/>
      <c r="F17" s="2"/>
      <c r="G17" s="2"/>
      <c r="H17" s="2"/>
      <c r="I17" s="2"/>
    </row>
    <row r="18" spans="1:9" ht="21" customHeight="1" x14ac:dyDescent="0.35">
      <c r="A18" s="19" t="s">
        <v>52</v>
      </c>
      <c r="B18" s="74" t="s">
        <v>53</v>
      </c>
      <c r="C18" s="64"/>
      <c r="D18" s="26"/>
      <c r="E18" s="2"/>
      <c r="F18" s="2"/>
      <c r="G18" s="2"/>
      <c r="H18" s="2"/>
      <c r="I18" s="2"/>
    </row>
    <row r="19" spans="1:9" ht="21" customHeight="1" x14ac:dyDescent="0.35">
      <c r="A19" s="19"/>
      <c r="B19" s="74"/>
      <c r="C19" s="75"/>
      <c r="D19" s="26"/>
      <c r="E19" s="2"/>
      <c r="F19" s="2"/>
      <c r="G19" s="2"/>
      <c r="H19" s="2"/>
      <c r="I19" s="2"/>
    </row>
    <row r="20" spans="1:9" ht="21" customHeight="1" x14ac:dyDescent="0.35">
      <c r="A20" s="19" t="s">
        <v>54</v>
      </c>
      <c r="B20" s="74" t="s">
        <v>55</v>
      </c>
      <c r="C20" s="64"/>
      <c r="D20" s="26"/>
      <c r="E20" s="2"/>
      <c r="F20" s="2"/>
      <c r="G20" s="2"/>
      <c r="H20" s="2"/>
      <c r="I20" s="2"/>
    </row>
    <row r="21" spans="1:9" ht="21" customHeight="1" x14ac:dyDescent="0.35">
      <c r="A21" s="19"/>
      <c r="B21" s="36" t="s">
        <v>56</v>
      </c>
      <c r="C21" s="75"/>
      <c r="D21" s="26"/>
      <c r="E21" s="2"/>
      <c r="F21" s="2"/>
      <c r="G21" s="2"/>
      <c r="H21" s="2"/>
      <c r="I21" s="2"/>
    </row>
    <row r="22" spans="1:9" ht="21" customHeight="1" x14ac:dyDescent="0.35">
      <c r="A22" s="19" t="s">
        <v>57</v>
      </c>
      <c r="B22" s="74" t="s">
        <v>58</v>
      </c>
      <c r="C22" s="64"/>
      <c r="D22" s="26"/>
      <c r="E22" s="2"/>
      <c r="F22" s="2"/>
      <c r="G22" s="2"/>
      <c r="H22" s="2"/>
      <c r="I22" s="2"/>
    </row>
    <row r="23" spans="1:9" ht="21" customHeight="1" x14ac:dyDescent="0.35">
      <c r="A23" s="19"/>
      <c r="B23" s="74"/>
      <c r="C23" s="75"/>
      <c r="D23" s="26"/>
      <c r="E23" s="2"/>
      <c r="F23" s="2"/>
      <c r="G23" s="2"/>
      <c r="H23" s="2"/>
      <c r="I23" s="2"/>
    </row>
    <row r="24" spans="1:9" ht="21" customHeight="1" x14ac:dyDescent="0.35">
      <c r="A24" s="19" t="s">
        <v>59</v>
      </c>
      <c r="B24" s="74" t="s">
        <v>60</v>
      </c>
      <c r="C24" s="64"/>
      <c r="D24" s="26"/>
      <c r="E24" s="2"/>
      <c r="F24" s="2"/>
      <c r="G24" s="2"/>
      <c r="H24" s="2"/>
      <c r="I24" s="2"/>
    </row>
    <row r="25" spans="1:9" ht="21" customHeight="1" x14ac:dyDescent="0.35">
      <c r="A25" s="19"/>
      <c r="B25" s="36" t="s">
        <v>61</v>
      </c>
      <c r="C25" s="89"/>
      <c r="D25" s="26"/>
      <c r="E25" s="2"/>
      <c r="F25" s="2"/>
      <c r="G25" s="2"/>
      <c r="H25" s="2"/>
      <c r="I25" s="2"/>
    </row>
    <row r="26" spans="1:9" ht="21" customHeight="1" x14ac:dyDescent="0.35">
      <c r="A26" s="19" t="s">
        <v>62</v>
      </c>
      <c r="B26" s="74" t="s">
        <v>63</v>
      </c>
      <c r="C26" s="64"/>
      <c r="D26" s="26"/>
      <c r="E26" s="2"/>
      <c r="F26" s="2"/>
      <c r="G26" s="2"/>
      <c r="H26" s="2"/>
      <c r="I26" s="2"/>
    </row>
    <row r="27" spans="1:9" ht="21" customHeight="1" x14ac:dyDescent="0.35">
      <c r="A27" s="19"/>
      <c r="B27" s="36" t="s">
        <v>61</v>
      </c>
      <c r="C27" s="75"/>
      <c r="D27" s="26"/>
      <c r="E27" s="2"/>
      <c r="F27" s="2"/>
      <c r="G27" s="2"/>
      <c r="H27" s="2"/>
      <c r="I27" s="2"/>
    </row>
    <row r="28" spans="1:9" ht="21" customHeight="1" x14ac:dyDescent="0.35">
      <c r="A28" s="19" t="s">
        <v>64</v>
      </c>
      <c r="B28" s="74" t="s">
        <v>65</v>
      </c>
      <c r="C28" s="64">
        <v>2025</v>
      </c>
      <c r="D28" s="26"/>
      <c r="E28" s="2"/>
      <c r="F28" s="2"/>
      <c r="G28" s="2"/>
      <c r="H28" s="2"/>
      <c r="I28" s="2"/>
    </row>
    <row r="29" spans="1:9" ht="21" customHeight="1" x14ac:dyDescent="0.35">
      <c r="A29" s="19"/>
      <c r="B29" s="74"/>
      <c r="C29" s="75"/>
      <c r="D29" s="26"/>
      <c r="E29" s="2"/>
      <c r="F29" s="2"/>
      <c r="G29" s="2"/>
      <c r="H29" s="2"/>
      <c r="I29" s="2"/>
    </row>
    <row r="30" spans="1:9" ht="16" thickBot="1" x14ac:dyDescent="0.4">
      <c r="A30" s="5"/>
      <c r="B30" s="25"/>
      <c r="C30" s="25"/>
      <c r="D30" s="26"/>
      <c r="E30" s="2"/>
      <c r="F30" s="2"/>
      <c r="G30" s="2"/>
      <c r="H30" s="2"/>
      <c r="I30" s="2"/>
    </row>
    <row r="31" spans="1:9" ht="18.5" thickBot="1" x14ac:dyDescent="0.3">
      <c r="A31" s="18" t="s">
        <v>66</v>
      </c>
      <c r="B31" s="16" t="s">
        <v>67</v>
      </c>
      <c r="C31" s="16"/>
      <c r="D31" s="17"/>
    </row>
    <row r="32" spans="1:9" ht="15.5" x14ac:dyDescent="0.35">
      <c r="A32" s="5"/>
      <c r="B32" s="29"/>
      <c r="C32" s="30"/>
      <c r="D32" s="31"/>
    </row>
    <row r="33" spans="1:6" ht="96.75" customHeight="1" x14ac:dyDescent="0.35">
      <c r="A33" s="5"/>
      <c r="B33" s="29"/>
      <c r="C33" s="66" t="s">
        <v>68</v>
      </c>
      <c r="D33" s="32"/>
    </row>
    <row r="34" spans="1:6" ht="15.5" x14ac:dyDescent="0.35">
      <c r="A34" s="5"/>
      <c r="B34" s="29"/>
      <c r="C34" s="66"/>
      <c r="D34" s="32"/>
    </row>
    <row r="35" spans="1:6" ht="100.5" customHeight="1" x14ac:dyDescent="0.25">
      <c r="A35" s="5"/>
      <c r="B35"/>
      <c r="C35" s="66" t="s">
        <v>69</v>
      </c>
      <c r="D35" s="33"/>
    </row>
    <row r="36" spans="1:6" ht="15.5" x14ac:dyDescent="0.25">
      <c r="A36" s="5"/>
      <c r="B36"/>
      <c r="C36" s="66"/>
      <c r="D36" s="33"/>
    </row>
    <row r="37" spans="1:6" ht="48" customHeight="1" x14ac:dyDescent="0.35">
      <c r="A37" s="19" t="s">
        <v>70</v>
      </c>
      <c r="B37" s="76" t="s">
        <v>71</v>
      </c>
      <c r="C37" s="64"/>
      <c r="D37" s="33"/>
      <c r="F37" s="88"/>
    </row>
    <row r="38" spans="1:6" ht="15.5" x14ac:dyDescent="0.35">
      <c r="A38" s="19"/>
      <c r="B38" s="76"/>
      <c r="C38" s="76"/>
      <c r="D38" s="33"/>
      <c r="F38" s="88"/>
    </row>
    <row r="39" spans="1:6" ht="46.5" x14ac:dyDescent="0.35">
      <c r="A39" s="19"/>
      <c r="B39" s="76"/>
      <c r="C39" s="66" t="s">
        <v>72</v>
      </c>
      <c r="D39" s="33"/>
      <c r="F39" s="88"/>
    </row>
    <row r="40" spans="1:6" ht="16" thickBot="1" x14ac:dyDescent="0.3">
      <c r="A40" s="5"/>
      <c r="B40" s="34"/>
      <c r="C40" s="15"/>
      <c r="D40" s="6"/>
      <c r="F40" s="88"/>
    </row>
    <row r="41" spans="1:6" ht="18.5" thickBot="1" x14ac:dyDescent="0.3">
      <c r="A41" s="18" t="s">
        <v>73</v>
      </c>
      <c r="B41" s="16" t="s">
        <v>74</v>
      </c>
      <c r="C41" s="16"/>
      <c r="D41" s="17"/>
    </row>
    <row r="42" spans="1:6" ht="15.5" x14ac:dyDescent="0.35">
      <c r="A42" s="5"/>
      <c r="B42" s="35"/>
      <c r="C42" s="25"/>
      <c r="D42" s="31"/>
    </row>
    <row r="43" spans="1:6" ht="172.5" customHeight="1" x14ac:dyDescent="0.35">
      <c r="A43" s="5"/>
      <c r="B43" s="35"/>
      <c r="C43" s="66" t="s">
        <v>75</v>
      </c>
      <c r="D43" s="33"/>
    </row>
    <row r="44" spans="1:6" ht="15.5" x14ac:dyDescent="0.35">
      <c r="A44" s="5"/>
      <c r="B44" s="35"/>
      <c r="C44" s="66"/>
      <c r="D44" s="33"/>
    </row>
    <row r="45" spans="1:6" ht="46.5" customHeight="1" x14ac:dyDescent="0.35">
      <c r="A45" s="19" t="s">
        <v>76</v>
      </c>
      <c r="B45" s="76" t="s">
        <v>77</v>
      </c>
      <c r="C45" s="64"/>
      <c r="D45" s="33"/>
    </row>
    <row r="46" spans="1:6" ht="15" customHeight="1" thickBot="1" x14ac:dyDescent="0.4">
      <c r="A46" s="5"/>
      <c r="B46" s="35"/>
      <c r="C46" s="77"/>
      <c r="D46" s="33"/>
    </row>
    <row r="47" spans="1:6" ht="18.5" thickBot="1" x14ac:dyDescent="0.3">
      <c r="A47" s="18" t="s">
        <v>78</v>
      </c>
      <c r="B47" s="78" t="s">
        <v>79</v>
      </c>
      <c r="C47" s="101"/>
      <c r="D47" s="102"/>
    </row>
    <row r="48" spans="1:6" ht="14.25" customHeight="1" x14ac:dyDescent="0.35">
      <c r="A48" s="5"/>
      <c r="B48" s="35"/>
      <c r="C48" s="77"/>
      <c r="D48" s="79"/>
    </row>
    <row r="49" spans="1:4" ht="14.65" customHeight="1" x14ac:dyDescent="0.35">
      <c r="A49" s="80" t="s">
        <v>80</v>
      </c>
      <c r="B49" s="81" t="s">
        <v>81</v>
      </c>
      <c r="C49" s="81"/>
      <c r="D49" s="82"/>
    </row>
    <row r="50" spans="1:4" x14ac:dyDescent="0.25">
      <c r="A50" s="5"/>
      <c r="B50" s="13"/>
      <c r="C50" s="13"/>
      <c r="D50" s="6"/>
    </row>
    <row r="51" spans="1:4" ht="15.5" x14ac:dyDescent="0.35">
      <c r="A51" s="5"/>
      <c r="B51" s="25" t="s">
        <v>82</v>
      </c>
      <c r="C51" s="64"/>
      <c r="D51" s="6"/>
    </row>
    <row r="52" spans="1:4" x14ac:dyDescent="0.25">
      <c r="A52" s="5"/>
      <c r="B52" s="83"/>
      <c r="C52" s="83"/>
      <c r="D52" s="6"/>
    </row>
    <row r="53" spans="1:4" ht="15.5" x14ac:dyDescent="0.35">
      <c r="A53" s="5"/>
      <c r="B53" s="25" t="s">
        <v>83</v>
      </c>
      <c r="C53" s="64"/>
      <c r="D53" s="6"/>
    </row>
    <row r="54" spans="1:4" ht="15.5" x14ac:dyDescent="0.35">
      <c r="A54" s="5"/>
      <c r="B54" s="30"/>
      <c r="C54" s="30"/>
      <c r="D54" s="6"/>
    </row>
    <row r="55" spans="1:4" ht="15.5" x14ac:dyDescent="0.35">
      <c r="A55" s="5"/>
      <c r="B55" s="25" t="s">
        <v>84</v>
      </c>
      <c r="C55" s="65"/>
      <c r="D55" s="6"/>
    </row>
    <row r="56" spans="1:4" ht="13" thickBot="1" x14ac:dyDescent="0.3">
      <c r="A56" s="7"/>
      <c r="B56" s="84"/>
      <c r="C56" s="85"/>
      <c r="D56" s="8"/>
    </row>
  </sheetData>
  <sheetProtection algorithmName="SHA-512" hashValue="f1tk/R6i/MMOAWfhj7PnGdyfOeOSSBVXr0nGmqCHyAl1lCGOHZM2D5K4qNJcW6II6OPs8Uk9cfpGXlcPaLXXSQ==" saltValue="2c/w0xzgEAbhf5+gaFV2xw==" spinCount="100000" sheet="1" objects="1" scenarios="1" selectLockedCells="1"/>
  <mergeCells count="1">
    <mergeCell ref="C47:D47"/>
  </mergeCells>
  <phoneticPr fontId="2" type="noConversion"/>
  <dataValidations count="3">
    <dataValidation type="date" allowBlank="1" showInputMessage="1" showErrorMessage="1" sqref="C55" xr:uid="{608B88F6-3124-4851-AC98-3D7E52C2EEDA}">
      <formula1>45689</formula1>
      <formula2>49341</formula2>
    </dataValidation>
    <dataValidation type="list" allowBlank="1" showInputMessage="1" showErrorMessage="1" sqref="C24 C26" xr:uid="{F4BB6E1D-938E-4689-8693-CD80B5AD5A78}">
      <formula1>Meter_Nil_Return</formula1>
    </dataValidation>
    <dataValidation type="list" allowBlank="1" showInputMessage="1" showErrorMessage="1" sqref="C28" xr:uid="{761DB885-A775-49C6-BCF4-088405451AE5}">
      <formula1>Reporting_Year</formula1>
    </dataValidation>
  </dataValidations>
  <pageMargins left="0.75" right="0.75" top="1" bottom="1" header="0.5" footer="0.5"/>
  <pageSetup paperSize="9" scale="35" orientation="portrait" r:id="rId1"/>
  <headerFooter alignWithMargins="0">
    <oddHeader>&amp;C&amp;"Aptos"&amp;10&amp;K0000FF OFFICIAL&amp;1#_x000D_</oddHeader>
    <oddFooter>&amp;C_x000D_&amp;1#&amp;"Aptos"&amp;10&amp;K0000FF OFFICIAL</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7AEF7F3-B676-4705-B6C6-D62045E65121}">
          <x14:formula1>
            <xm:f>'Form Data'!$A$2:$A$3</xm:f>
          </x14:formula1>
          <xm:sqref>C37 C45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1938D-9F9E-4B31-B400-9A964B3096EC}">
  <sheetPr>
    <tabColor rgb="FF016574"/>
  </sheetPr>
  <dimension ref="A1:G367"/>
  <sheetViews>
    <sheetView workbookViewId="0">
      <pane ySplit="1" topLeftCell="A2" activePane="bottomLeft" state="frozen"/>
      <selection pane="bottomLeft" activeCell="B6" sqref="B6"/>
    </sheetView>
  </sheetViews>
  <sheetFormatPr defaultRowHeight="12.5" x14ac:dyDescent="0.25"/>
  <cols>
    <col min="1" max="1" width="27.26953125" customWidth="1"/>
    <col min="2" max="2" width="29.7265625" customWidth="1"/>
    <col min="4" max="4" width="21.26953125" customWidth="1"/>
    <col min="5" max="5" width="73.7265625" customWidth="1"/>
  </cols>
  <sheetData>
    <row r="1" spans="1:7" ht="39" customHeight="1" x14ac:dyDescent="0.25">
      <c r="A1" s="21" t="s">
        <v>85</v>
      </c>
      <c r="B1" s="21" t="s">
        <v>86</v>
      </c>
      <c r="D1" s="21" t="s">
        <v>65</v>
      </c>
      <c r="E1" s="86">
        <f>'Cover Sheet'!C28</f>
        <v>2025</v>
      </c>
    </row>
    <row r="2" spans="1:7" ht="27.75" customHeight="1" x14ac:dyDescent="0.25">
      <c r="A2" s="87" cm="1">
        <f t="array" ref="A2:A366">_xlfn.SEQUENCE(DATE('Cover Sheet'!$C$28+1,1,1)-DATE('Cover Sheet'!$C$28,1,1),1,DATE('Cover Sheet'!$C$28,1,1),1)</f>
        <v>45658</v>
      </c>
      <c r="B2" s="90"/>
      <c r="E2" s="91" t="str">
        <f>IF(OR(ISBLANK(E1),E1=0),"Please select the reporting year from the Cover Sheet","If the incorrect year is showing, please select the correct reporting year from the Cover Sheet")</f>
        <v>If the incorrect year is showing, please select the correct reporting year from the Cover Sheet</v>
      </c>
    </row>
    <row r="3" spans="1:7" ht="27.75" customHeight="1" x14ac:dyDescent="0.25">
      <c r="A3" s="87">
        <v>45659</v>
      </c>
      <c r="B3" s="90"/>
      <c r="E3" s="99" t="str">
        <f>IF(OR(ISBLANK('Cover Sheet'!C26),'Cover Sheet'!C26="No"),"This is NOT a nil return. Please ensure a entry has been submitted for ALL days.","This data return has been submitted as a nil return.")</f>
        <v>This is NOT a nil return. Please ensure a entry has been submitted for ALL days.</v>
      </c>
      <c r="G3" s="100"/>
    </row>
    <row r="4" spans="1:7" ht="27.75" customHeight="1" x14ac:dyDescent="0.25">
      <c r="A4" s="87">
        <v>45660</v>
      </c>
      <c r="B4" s="90"/>
    </row>
    <row r="5" spans="1:7" ht="27.75" customHeight="1" x14ac:dyDescent="0.25">
      <c r="A5" s="87">
        <v>45661</v>
      </c>
      <c r="B5" s="90"/>
    </row>
    <row r="6" spans="1:7" ht="27.75" customHeight="1" x14ac:dyDescent="0.25">
      <c r="A6" s="87">
        <v>45662</v>
      </c>
      <c r="B6" s="90"/>
    </row>
    <row r="7" spans="1:7" ht="27.75" customHeight="1" x14ac:dyDescent="0.25">
      <c r="A7" s="87">
        <v>45663</v>
      </c>
      <c r="B7" s="90"/>
    </row>
    <row r="8" spans="1:7" ht="27.75" customHeight="1" x14ac:dyDescent="0.25">
      <c r="A8" s="87">
        <v>45664</v>
      </c>
      <c r="B8" s="90"/>
    </row>
    <row r="9" spans="1:7" ht="27.75" customHeight="1" x14ac:dyDescent="0.25">
      <c r="A9" s="87">
        <v>45665</v>
      </c>
      <c r="B9" s="90"/>
    </row>
    <row r="10" spans="1:7" ht="27.75" customHeight="1" x14ac:dyDescent="0.25">
      <c r="A10" s="87">
        <v>45666</v>
      </c>
      <c r="B10" s="90"/>
    </row>
    <row r="11" spans="1:7" ht="27.75" customHeight="1" x14ac:dyDescent="0.25">
      <c r="A11" s="87">
        <v>45667</v>
      </c>
      <c r="B11" s="90"/>
    </row>
    <row r="12" spans="1:7" ht="27.75" customHeight="1" x14ac:dyDescent="0.25">
      <c r="A12" s="87">
        <v>45668</v>
      </c>
      <c r="B12" s="90"/>
    </row>
    <row r="13" spans="1:7" ht="27.75" customHeight="1" x14ac:dyDescent="0.25">
      <c r="A13" s="87">
        <v>45669</v>
      </c>
      <c r="B13" s="90"/>
    </row>
    <row r="14" spans="1:7" ht="27.75" customHeight="1" x14ac:dyDescent="0.25">
      <c r="A14" s="87">
        <v>45670</v>
      </c>
      <c r="B14" s="90"/>
    </row>
    <row r="15" spans="1:7" ht="27.75" customHeight="1" x14ac:dyDescent="0.25">
      <c r="A15" s="87">
        <v>45671</v>
      </c>
      <c r="B15" s="90"/>
    </row>
    <row r="16" spans="1:7" ht="27.75" customHeight="1" x14ac:dyDescent="0.25">
      <c r="A16" s="87">
        <v>45672</v>
      </c>
      <c r="B16" s="90"/>
    </row>
    <row r="17" spans="1:2" ht="27.75" customHeight="1" x14ac:dyDescent="0.25">
      <c r="A17" s="87">
        <v>45673</v>
      </c>
      <c r="B17" s="90"/>
    </row>
    <row r="18" spans="1:2" ht="27.75" customHeight="1" x14ac:dyDescent="0.25">
      <c r="A18" s="87">
        <v>45674</v>
      </c>
      <c r="B18" s="90"/>
    </row>
    <row r="19" spans="1:2" ht="27.75" customHeight="1" x14ac:dyDescent="0.25">
      <c r="A19" s="87">
        <v>45675</v>
      </c>
      <c r="B19" s="90"/>
    </row>
    <row r="20" spans="1:2" ht="27.75" customHeight="1" x14ac:dyDescent="0.25">
      <c r="A20" s="87">
        <v>45676</v>
      </c>
      <c r="B20" s="90"/>
    </row>
    <row r="21" spans="1:2" ht="27.75" customHeight="1" x14ac:dyDescent="0.25">
      <c r="A21" s="87">
        <v>45677</v>
      </c>
      <c r="B21" s="90"/>
    </row>
    <row r="22" spans="1:2" ht="27.75" customHeight="1" x14ac:dyDescent="0.25">
      <c r="A22" s="87">
        <v>45678</v>
      </c>
      <c r="B22" s="90"/>
    </row>
    <row r="23" spans="1:2" ht="27.75" customHeight="1" x14ac:dyDescent="0.25">
      <c r="A23" s="87">
        <v>45679</v>
      </c>
      <c r="B23" s="90"/>
    </row>
    <row r="24" spans="1:2" ht="27.75" customHeight="1" x14ac:dyDescent="0.25">
      <c r="A24" s="87">
        <v>45680</v>
      </c>
      <c r="B24" s="90"/>
    </row>
    <row r="25" spans="1:2" ht="27.75" customHeight="1" x14ac:dyDescent="0.25">
      <c r="A25" s="87">
        <v>45681</v>
      </c>
      <c r="B25" s="90"/>
    </row>
    <row r="26" spans="1:2" ht="27.75" customHeight="1" x14ac:dyDescent="0.25">
      <c r="A26" s="87">
        <v>45682</v>
      </c>
      <c r="B26" s="90"/>
    </row>
    <row r="27" spans="1:2" ht="27.75" customHeight="1" x14ac:dyDescent="0.25">
      <c r="A27" s="87">
        <v>45683</v>
      </c>
      <c r="B27" s="90"/>
    </row>
    <row r="28" spans="1:2" ht="27.75" customHeight="1" x14ac:dyDescent="0.25">
      <c r="A28" s="87">
        <v>45684</v>
      </c>
      <c r="B28" s="90"/>
    </row>
    <row r="29" spans="1:2" ht="27.75" customHeight="1" x14ac:dyDescent="0.25">
      <c r="A29" s="87">
        <v>45685</v>
      </c>
      <c r="B29" s="90"/>
    </row>
    <row r="30" spans="1:2" ht="27.75" customHeight="1" x14ac:dyDescent="0.25">
      <c r="A30" s="87">
        <v>45686</v>
      </c>
      <c r="B30" s="90"/>
    </row>
    <row r="31" spans="1:2" ht="27.75" customHeight="1" x14ac:dyDescent="0.25">
      <c r="A31" s="87">
        <v>45687</v>
      </c>
      <c r="B31" s="90"/>
    </row>
    <row r="32" spans="1:2" ht="27.75" customHeight="1" x14ac:dyDescent="0.25">
      <c r="A32" s="87">
        <v>45688</v>
      </c>
      <c r="B32" s="90"/>
    </row>
    <row r="33" spans="1:2" ht="27.75" customHeight="1" x14ac:dyDescent="0.25">
      <c r="A33" s="87">
        <v>45689</v>
      </c>
      <c r="B33" s="90"/>
    </row>
    <row r="34" spans="1:2" ht="27.75" customHeight="1" x14ac:dyDescent="0.25">
      <c r="A34" s="87">
        <v>45690</v>
      </c>
      <c r="B34" s="90"/>
    </row>
    <row r="35" spans="1:2" ht="27.75" customHeight="1" x14ac:dyDescent="0.25">
      <c r="A35" s="87">
        <v>45691</v>
      </c>
      <c r="B35" s="90"/>
    </row>
    <row r="36" spans="1:2" ht="27.75" customHeight="1" x14ac:dyDescent="0.25">
      <c r="A36" s="87">
        <v>45692</v>
      </c>
      <c r="B36" s="90"/>
    </row>
    <row r="37" spans="1:2" ht="27.75" customHeight="1" x14ac:dyDescent="0.25">
      <c r="A37" s="87">
        <v>45693</v>
      </c>
      <c r="B37" s="90"/>
    </row>
    <row r="38" spans="1:2" ht="27.75" customHeight="1" x14ac:dyDescent="0.25">
      <c r="A38" s="87">
        <v>45694</v>
      </c>
      <c r="B38" s="90"/>
    </row>
    <row r="39" spans="1:2" ht="27.75" customHeight="1" x14ac:dyDescent="0.25">
      <c r="A39" s="87">
        <v>45695</v>
      </c>
      <c r="B39" s="90"/>
    </row>
    <row r="40" spans="1:2" ht="27.75" customHeight="1" x14ac:dyDescent="0.25">
      <c r="A40" s="87">
        <v>45696</v>
      </c>
      <c r="B40" s="90"/>
    </row>
    <row r="41" spans="1:2" ht="27.75" customHeight="1" x14ac:dyDescent="0.25">
      <c r="A41" s="87">
        <v>45697</v>
      </c>
      <c r="B41" s="90"/>
    </row>
    <row r="42" spans="1:2" ht="27.75" customHeight="1" x14ac:dyDescent="0.25">
      <c r="A42" s="87">
        <v>45698</v>
      </c>
      <c r="B42" s="90"/>
    </row>
    <row r="43" spans="1:2" ht="27.75" customHeight="1" x14ac:dyDescent="0.25">
      <c r="A43" s="87">
        <v>45699</v>
      </c>
      <c r="B43" s="90"/>
    </row>
    <row r="44" spans="1:2" ht="27.75" customHeight="1" x14ac:dyDescent="0.25">
      <c r="A44" s="87">
        <v>45700</v>
      </c>
      <c r="B44" s="90"/>
    </row>
    <row r="45" spans="1:2" ht="27.75" customHeight="1" x14ac:dyDescent="0.25">
      <c r="A45" s="87">
        <v>45701</v>
      </c>
      <c r="B45" s="90"/>
    </row>
    <row r="46" spans="1:2" ht="27.75" customHeight="1" x14ac:dyDescent="0.25">
      <c r="A46" s="87">
        <v>45702</v>
      </c>
      <c r="B46" s="90"/>
    </row>
    <row r="47" spans="1:2" ht="27.75" customHeight="1" x14ac:dyDescent="0.25">
      <c r="A47" s="87">
        <v>45703</v>
      </c>
      <c r="B47" s="90"/>
    </row>
    <row r="48" spans="1:2" ht="27.75" customHeight="1" x14ac:dyDescent="0.25">
      <c r="A48" s="87">
        <v>45704</v>
      </c>
      <c r="B48" s="90"/>
    </row>
    <row r="49" spans="1:2" ht="27.75" customHeight="1" x14ac:dyDescent="0.25">
      <c r="A49" s="87">
        <v>45705</v>
      </c>
      <c r="B49" s="90"/>
    </row>
    <row r="50" spans="1:2" ht="27.75" customHeight="1" x14ac:dyDescent="0.25">
      <c r="A50" s="87">
        <v>45706</v>
      </c>
      <c r="B50" s="90"/>
    </row>
    <row r="51" spans="1:2" ht="27.75" customHeight="1" x14ac:dyDescent="0.25">
      <c r="A51" s="87">
        <v>45707</v>
      </c>
      <c r="B51" s="90"/>
    </row>
    <row r="52" spans="1:2" ht="27.75" customHeight="1" x14ac:dyDescent="0.25">
      <c r="A52" s="87">
        <v>45708</v>
      </c>
      <c r="B52" s="90"/>
    </row>
    <row r="53" spans="1:2" ht="27.75" customHeight="1" x14ac:dyDescent="0.25">
      <c r="A53" s="87">
        <v>45709</v>
      </c>
      <c r="B53" s="90"/>
    </row>
    <row r="54" spans="1:2" ht="27.75" customHeight="1" x14ac:dyDescent="0.25">
      <c r="A54" s="87">
        <v>45710</v>
      </c>
      <c r="B54" s="90"/>
    </row>
    <row r="55" spans="1:2" ht="27.75" customHeight="1" x14ac:dyDescent="0.25">
      <c r="A55" s="87">
        <v>45711</v>
      </c>
      <c r="B55" s="90"/>
    </row>
    <row r="56" spans="1:2" ht="27.75" customHeight="1" x14ac:dyDescent="0.25">
      <c r="A56" s="87">
        <v>45712</v>
      </c>
      <c r="B56" s="90"/>
    </row>
    <row r="57" spans="1:2" ht="27.75" customHeight="1" x14ac:dyDescent="0.25">
      <c r="A57" s="87">
        <v>45713</v>
      </c>
      <c r="B57" s="90"/>
    </row>
    <row r="58" spans="1:2" ht="27.75" customHeight="1" x14ac:dyDescent="0.25">
      <c r="A58" s="87">
        <v>45714</v>
      </c>
      <c r="B58" s="90"/>
    </row>
    <row r="59" spans="1:2" ht="27.75" customHeight="1" x14ac:dyDescent="0.25">
      <c r="A59" s="87">
        <v>45715</v>
      </c>
      <c r="B59" s="90"/>
    </row>
    <row r="60" spans="1:2" ht="27.75" customHeight="1" x14ac:dyDescent="0.25">
      <c r="A60" s="87">
        <v>45716</v>
      </c>
      <c r="B60" s="90"/>
    </row>
    <row r="61" spans="1:2" ht="27.75" customHeight="1" x14ac:dyDescent="0.25">
      <c r="A61" s="87">
        <v>45717</v>
      </c>
      <c r="B61" s="90"/>
    </row>
    <row r="62" spans="1:2" ht="27.75" customHeight="1" x14ac:dyDescent="0.25">
      <c r="A62" s="87">
        <v>45718</v>
      </c>
      <c r="B62" s="90"/>
    </row>
    <row r="63" spans="1:2" ht="27.75" customHeight="1" x14ac:dyDescent="0.25">
      <c r="A63" s="87">
        <v>45719</v>
      </c>
      <c r="B63" s="90"/>
    </row>
    <row r="64" spans="1:2" ht="27.75" customHeight="1" x14ac:dyDescent="0.25">
      <c r="A64" s="87">
        <v>45720</v>
      </c>
      <c r="B64" s="90"/>
    </row>
    <row r="65" spans="1:2" ht="27.75" customHeight="1" x14ac:dyDescent="0.25">
      <c r="A65" s="87">
        <v>45721</v>
      </c>
      <c r="B65" s="90"/>
    </row>
    <row r="66" spans="1:2" ht="27.75" customHeight="1" x14ac:dyDescent="0.25">
      <c r="A66" s="87">
        <v>45722</v>
      </c>
      <c r="B66" s="90"/>
    </row>
    <row r="67" spans="1:2" ht="27.75" customHeight="1" x14ac:dyDescent="0.25">
      <c r="A67" s="87">
        <v>45723</v>
      </c>
      <c r="B67" s="90"/>
    </row>
    <row r="68" spans="1:2" ht="27.75" customHeight="1" x14ac:dyDescent="0.25">
      <c r="A68" s="87">
        <v>45724</v>
      </c>
      <c r="B68" s="90"/>
    </row>
    <row r="69" spans="1:2" ht="27.75" customHeight="1" x14ac:dyDescent="0.25">
      <c r="A69" s="87">
        <v>45725</v>
      </c>
      <c r="B69" s="90"/>
    </row>
    <row r="70" spans="1:2" ht="27.75" customHeight="1" x14ac:dyDescent="0.25">
      <c r="A70" s="87">
        <v>45726</v>
      </c>
      <c r="B70" s="90"/>
    </row>
    <row r="71" spans="1:2" ht="27.75" customHeight="1" x14ac:dyDescent="0.25">
      <c r="A71" s="87">
        <v>45727</v>
      </c>
      <c r="B71" s="90"/>
    </row>
    <row r="72" spans="1:2" ht="27.75" customHeight="1" x14ac:dyDescent="0.25">
      <c r="A72" s="87">
        <v>45728</v>
      </c>
      <c r="B72" s="90"/>
    </row>
    <row r="73" spans="1:2" ht="27.75" customHeight="1" x14ac:dyDescent="0.25">
      <c r="A73" s="87">
        <v>45729</v>
      </c>
      <c r="B73" s="90"/>
    </row>
    <row r="74" spans="1:2" ht="27.75" customHeight="1" x14ac:dyDescent="0.25">
      <c r="A74" s="87">
        <v>45730</v>
      </c>
      <c r="B74" s="90"/>
    </row>
    <row r="75" spans="1:2" ht="27.75" customHeight="1" x14ac:dyDescent="0.25">
      <c r="A75" s="87">
        <v>45731</v>
      </c>
      <c r="B75" s="90"/>
    </row>
    <row r="76" spans="1:2" ht="27.75" customHeight="1" x14ac:dyDescent="0.25">
      <c r="A76" s="87">
        <v>45732</v>
      </c>
      <c r="B76" s="90"/>
    </row>
    <row r="77" spans="1:2" ht="27.75" customHeight="1" x14ac:dyDescent="0.25">
      <c r="A77" s="87">
        <v>45733</v>
      </c>
      <c r="B77" s="90"/>
    </row>
    <row r="78" spans="1:2" ht="27.75" customHeight="1" x14ac:dyDescent="0.25">
      <c r="A78" s="87">
        <v>45734</v>
      </c>
      <c r="B78" s="90"/>
    </row>
    <row r="79" spans="1:2" ht="27.75" customHeight="1" x14ac:dyDescent="0.25">
      <c r="A79" s="87">
        <v>45735</v>
      </c>
      <c r="B79" s="90"/>
    </row>
    <row r="80" spans="1:2" ht="27.75" customHeight="1" x14ac:dyDescent="0.25">
      <c r="A80" s="87">
        <v>45736</v>
      </c>
      <c r="B80" s="90"/>
    </row>
    <row r="81" spans="1:2" ht="27.75" customHeight="1" x14ac:dyDescent="0.25">
      <c r="A81" s="87">
        <v>45737</v>
      </c>
      <c r="B81" s="90"/>
    </row>
    <row r="82" spans="1:2" ht="27.75" customHeight="1" x14ac:dyDescent="0.25">
      <c r="A82" s="87">
        <v>45738</v>
      </c>
      <c r="B82" s="90"/>
    </row>
    <row r="83" spans="1:2" ht="27.75" customHeight="1" x14ac:dyDescent="0.25">
      <c r="A83" s="87">
        <v>45739</v>
      </c>
      <c r="B83" s="90"/>
    </row>
    <row r="84" spans="1:2" ht="27.75" customHeight="1" x14ac:dyDescent="0.25">
      <c r="A84" s="87">
        <v>45740</v>
      </c>
      <c r="B84" s="90"/>
    </row>
    <row r="85" spans="1:2" ht="27.75" customHeight="1" x14ac:dyDescent="0.25">
      <c r="A85" s="87">
        <v>45741</v>
      </c>
      <c r="B85" s="90"/>
    </row>
    <row r="86" spans="1:2" ht="27.75" customHeight="1" x14ac:dyDescent="0.25">
      <c r="A86" s="87">
        <v>45742</v>
      </c>
      <c r="B86" s="90"/>
    </row>
    <row r="87" spans="1:2" ht="27.75" customHeight="1" x14ac:dyDescent="0.25">
      <c r="A87" s="87">
        <v>45743</v>
      </c>
      <c r="B87" s="90"/>
    </row>
    <row r="88" spans="1:2" ht="27.75" customHeight="1" x14ac:dyDescent="0.25">
      <c r="A88" s="87">
        <v>45744</v>
      </c>
      <c r="B88" s="90"/>
    </row>
    <row r="89" spans="1:2" ht="27.75" customHeight="1" x14ac:dyDescent="0.25">
      <c r="A89" s="87">
        <v>45745</v>
      </c>
      <c r="B89" s="90"/>
    </row>
    <row r="90" spans="1:2" ht="27.75" customHeight="1" x14ac:dyDescent="0.25">
      <c r="A90" s="87">
        <v>45746</v>
      </c>
      <c r="B90" s="90"/>
    </row>
    <row r="91" spans="1:2" ht="27.75" customHeight="1" x14ac:dyDescent="0.25">
      <c r="A91" s="87">
        <v>45747</v>
      </c>
      <c r="B91" s="90"/>
    </row>
    <row r="92" spans="1:2" ht="27.75" customHeight="1" x14ac:dyDescent="0.25">
      <c r="A92" s="87">
        <v>45748</v>
      </c>
      <c r="B92" s="90"/>
    </row>
    <row r="93" spans="1:2" ht="27.75" customHeight="1" x14ac:dyDescent="0.25">
      <c r="A93" s="87">
        <v>45749</v>
      </c>
      <c r="B93" s="90"/>
    </row>
    <row r="94" spans="1:2" ht="27.75" customHeight="1" x14ac:dyDescent="0.25">
      <c r="A94" s="87">
        <v>45750</v>
      </c>
      <c r="B94" s="90"/>
    </row>
    <row r="95" spans="1:2" ht="27.75" customHeight="1" x14ac:dyDescent="0.25">
      <c r="A95" s="87">
        <v>45751</v>
      </c>
      <c r="B95" s="90"/>
    </row>
    <row r="96" spans="1:2" ht="27.75" customHeight="1" x14ac:dyDescent="0.25">
      <c r="A96" s="87">
        <v>45752</v>
      </c>
      <c r="B96" s="90"/>
    </row>
    <row r="97" spans="1:2" ht="27.75" customHeight="1" x14ac:dyDescent="0.25">
      <c r="A97" s="87">
        <v>45753</v>
      </c>
      <c r="B97" s="90"/>
    </row>
    <row r="98" spans="1:2" ht="27.75" customHeight="1" x14ac:dyDescent="0.25">
      <c r="A98" s="87">
        <v>45754</v>
      </c>
      <c r="B98" s="90"/>
    </row>
    <row r="99" spans="1:2" ht="27.75" customHeight="1" x14ac:dyDescent="0.25">
      <c r="A99" s="87">
        <v>45755</v>
      </c>
      <c r="B99" s="90"/>
    </row>
    <row r="100" spans="1:2" ht="27.75" customHeight="1" x14ac:dyDescent="0.25">
      <c r="A100" s="87">
        <v>45756</v>
      </c>
      <c r="B100" s="90"/>
    </row>
    <row r="101" spans="1:2" ht="27.75" customHeight="1" x14ac:dyDescent="0.25">
      <c r="A101" s="87">
        <v>45757</v>
      </c>
      <c r="B101" s="90"/>
    </row>
    <row r="102" spans="1:2" ht="27.75" customHeight="1" x14ac:dyDescent="0.25">
      <c r="A102" s="87">
        <v>45758</v>
      </c>
      <c r="B102" s="90"/>
    </row>
    <row r="103" spans="1:2" ht="27.75" customHeight="1" x14ac:dyDescent="0.25">
      <c r="A103" s="87">
        <v>45759</v>
      </c>
      <c r="B103" s="90"/>
    </row>
    <row r="104" spans="1:2" ht="27.75" customHeight="1" x14ac:dyDescent="0.25">
      <c r="A104" s="87">
        <v>45760</v>
      </c>
      <c r="B104" s="90"/>
    </row>
    <row r="105" spans="1:2" ht="27.75" customHeight="1" x14ac:dyDescent="0.25">
      <c r="A105" s="87">
        <v>45761</v>
      </c>
      <c r="B105" s="90"/>
    </row>
    <row r="106" spans="1:2" ht="27.75" customHeight="1" x14ac:dyDescent="0.25">
      <c r="A106" s="87">
        <v>45762</v>
      </c>
      <c r="B106" s="90"/>
    </row>
    <row r="107" spans="1:2" ht="27.75" customHeight="1" x14ac:dyDescent="0.25">
      <c r="A107" s="87">
        <v>45763</v>
      </c>
      <c r="B107" s="90"/>
    </row>
    <row r="108" spans="1:2" ht="27.75" customHeight="1" x14ac:dyDescent="0.25">
      <c r="A108" s="87">
        <v>45764</v>
      </c>
      <c r="B108" s="90"/>
    </row>
    <row r="109" spans="1:2" ht="27.75" customHeight="1" x14ac:dyDescent="0.25">
      <c r="A109" s="87">
        <v>45765</v>
      </c>
      <c r="B109" s="90"/>
    </row>
    <row r="110" spans="1:2" ht="27.75" customHeight="1" x14ac:dyDescent="0.25">
      <c r="A110" s="87">
        <v>45766</v>
      </c>
      <c r="B110" s="90"/>
    </row>
    <row r="111" spans="1:2" ht="27.75" customHeight="1" x14ac:dyDescent="0.25">
      <c r="A111" s="87">
        <v>45767</v>
      </c>
      <c r="B111" s="90"/>
    </row>
    <row r="112" spans="1:2" ht="27.75" customHeight="1" x14ac:dyDescent="0.25">
      <c r="A112" s="87">
        <v>45768</v>
      </c>
      <c r="B112" s="90"/>
    </row>
    <row r="113" spans="1:2" ht="27.75" customHeight="1" x14ac:dyDescent="0.25">
      <c r="A113" s="87">
        <v>45769</v>
      </c>
      <c r="B113" s="90"/>
    </row>
    <row r="114" spans="1:2" ht="27.75" customHeight="1" x14ac:dyDescent="0.25">
      <c r="A114" s="87">
        <v>45770</v>
      </c>
      <c r="B114" s="90"/>
    </row>
    <row r="115" spans="1:2" ht="27.75" customHeight="1" x14ac:dyDescent="0.25">
      <c r="A115" s="87">
        <v>45771</v>
      </c>
      <c r="B115" s="90"/>
    </row>
    <row r="116" spans="1:2" ht="27.75" customHeight="1" x14ac:dyDescent="0.25">
      <c r="A116" s="87">
        <v>45772</v>
      </c>
      <c r="B116" s="90"/>
    </row>
    <row r="117" spans="1:2" ht="27.75" customHeight="1" x14ac:dyDescent="0.25">
      <c r="A117" s="87">
        <v>45773</v>
      </c>
      <c r="B117" s="90"/>
    </row>
    <row r="118" spans="1:2" ht="27.75" customHeight="1" x14ac:dyDescent="0.25">
      <c r="A118" s="87">
        <v>45774</v>
      </c>
      <c r="B118" s="90"/>
    </row>
    <row r="119" spans="1:2" ht="27.75" customHeight="1" x14ac:dyDescent="0.25">
      <c r="A119" s="87">
        <v>45775</v>
      </c>
      <c r="B119" s="90"/>
    </row>
    <row r="120" spans="1:2" ht="27.75" customHeight="1" x14ac:dyDescent="0.25">
      <c r="A120" s="87">
        <v>45776</v>
      </c>
      <c r="B120" s="90"/>
    </row>
    <row r="121" spans="1:2" ht="27.75" customHeight="1" x14ac:dyDescent="0.25">
      <c r="A121" s="87">
        <v>45777</v>
      </c>
      <c r="B121" s="90"/>
    </row>
    <row r="122" spans="1:2" ht="27.75" customHeight="1" x14ac:dyDescent="0.25">
      <c r="A122" s="87">
        <v>45778</v>
      </c>
      <c r="B122" s="90"/>
    </row>
    <row r="123" spans="1:2" ht="27.75" customHeight="1" x14ac:dyDescent="0.25">
      <c r="A123" s="87">
        <v>45779</v>
      </c>
      <c r="B123" s="90"/>
    </row>
    <row r="124" spans="1:2" ht="27.75" customHeight="1" x14ac:dyDescent="0.25">
      <c r="A124" s="87">
        <v>45780</v>
      </c>
      <c r="B124" s="90"/>
    </row>
    <row r="125" spans="1:2" ht="27.75" customHeight="1" x14ac:dyDescent="0.25">
      <c r="A125" s="87">
        <v>45781</v>
      </c>
      <c r="B125" s="90"/>
    </row>
    <row r="126" spans="1:2" ht="27.75" customHeight="1" x14ac:dyDescent="0.25">
      <c r="A126" s="87">
        <v>45782</v>
      </c>
      <c r="B126" s="90"/>
    </row>
    <row r="127" spans="1:2" ht="27.75" customHeight="1" x14ac:dyDescent="0.25">
      <c r="A127" s="87">
        <v>45783</v>
      </c>
      <c r="B127" s="90"/>
    </row>
    <row r="128" spans="1:2" ht="27.75" customHeight="1" x14ac:dyDescent="0.25">
      <c r="A128" s="87">
        <v>45784</v>
      </c>
      <c r="B128" s="90"/>
    </row>
    <row r="129" spans="1:2" ht="27.75" customHeight="1" x14ac:dyDescent="0.25">
      <c r="A129" s="87">
        <v>45785</v>
      </c>
      <c r="B129" s="90"/>
    </row>
    <row r="130" spans="1:2" ht="27.75" customHeight="1" x14ac:dyDescent="0.25">
      <c r="A130" s="87">
        <v>45786</v>
      </c>
      <c r="B130" s="90"/>
    </row>
    <row r="131" spans="1:2" ht="27.75" customHeight="1" x14ac:dyDescent="0.25">
      <c r="A131" s="87">
        <v>45787</v>
      </c>
      <c r="B131" s="90"/>
    </row>
    <row r="132" spans="1:2" ht="27.75" customHeight="1" x14ac:dyDescent="0.25">
      <c r="A132" s="87">
        <v>45788</v>
      </c>
      <c r="B132" s="90"/>
    </row>
    <row r="133" spans="1:2" ht="27.75" customHeight="1" x14ac:dyDescent="0.25">
      <c r="A133" s="87">
        <v>45789</v>
      </c>
      <c r="B133" s="90"/>
    </row>
    <row r="134" spans="1:2" ht="27.75" customHeight="1" x14ac:dyDescent="0.25">
      <c r="A134" s="87">
        <v>45790</v>
      </c>
      <c r="B134" s="90"/>
    </row>
    <row r="135" spans="1:2" ht="27.75" customHeight="1" x14ac:dyDescent="0.25">
      <c r="A135" s="87">
        <v>45791</v>
      </c>
      <c r="B135" s="90"/>
    </row>
    <row r="136" spans="1:2" ht="27.75" customHeight="1" x14ac:dyDescent="0.25">
      <c r="A136" s="87">
        <v>45792</v>
      </c>
      <c r="B136" s="90"/>
    </row>
    <row r="137" spans="1:2" ht="27.75" customHeight="1" x14ac:dyDescent="0.25">
      <c r="A137" s="87">
        <v>45793</v>
      </c>
      <c r="B137" s="90"/>
    </row>
    <row r="138" spans="1:2" ht="27.75" customHeight="1" x14ac:dyDescent="0.25">
      <c r="A138" s="87">
        <v>45794</v>
      </c>
      <c r="B138" s="90"/>
    </row>
    <row r="139" spans="1:2" ht="27.75" customHeight="1" x14ac:dyDescent="0.25">
      <c r="A139" s="87">
        <v>45795</v>
      </c>
      <c r="B139" s="90"/>
    </row>
    <row r="140" spans="1:2" ht="27.75" customHeight="1" x14ac:dyDescent="0.25">
      <c r="A140" s="87">
        <v>45796</v>
      </c>
      <c r="B140" s="90"/>
    </row>
    <row r="141" spans="1:2" ht="27.75" customHeight="1" x14ac:dyDescent="0.25">
      <c r="A141" s="87">
        <v>45797</v>
      </c>
      <c r="B141" s="90"/>
    </row>
    <row r="142" spans="1:2" ht="27.75" customHeight="1" x14ac:dyDescent="0.25">
      <c r="A142" s="87">
        <v>45798</v>
      </c>
      <c r="B142" s="90"/>
    </row>
    <row r="143" spans="1:2" ht="27.75" customHeight="1" x14ac:dyDescent="0.25">
      <c r="A143" s="87">
        <v>45799</v>
      </c>
      <c r="B143" s="90"/>
    </row>
    <row r="144" spans="1:2" ht="27.75" customHeight="1" x14ac:dyDescent="0.25">
      <c r="A144" s="87">
        <v>45800</v>
      </c>
      <c r="B144" s="90"/>
    </row>
    <row r="145" spans="1:2" ht="27.75" customHeight="1" x14ac:dyDescent="0.25">
      <c r="A145" s="87">
        <v>45801</v>
      </c>
      <c r="B145" s="90"/>
    </row>
    <row r="146" spans="1:2" ht="27.75" customHeight="1" x14ac:dyDescent="0.25">
      <c r="A146" s="87">
        <v>45802</v>
      </c>
      <c r="B146" s="90"/>
    </row>
    <row r="147" spans="1:2" ht="27.75" customHeight="1" x14ac:dyDescent="0.25">
      <c r="A147" s="87">
        <v>45803</v>
      </c>
      <c r="B147" s="90"/>
    </row>
    <row r="148" spans="1:2" ht="27.75" customHeight="1" x14ac:dyDescent="0.25">
      <c r="A148" s="87">
        <v>45804</v>
      </c>
      <c r="B148" s="90"/>
    </row>
    <row r="149" spans="1:2" ht="27.75" customHeight="1" x14ac:dyDescent="0.25">
      <c r="A149" s="87">
        <v>45805</v>
      </c>
      <c r="B149" s="90"/>
    </row>
    <row r="150" spans="1:2" ht="27.75" customHeight="1" x14ac:dyDescent="0.25">
      <c r="A150" s="87">
        <v>45806</v>
      </c>
      <c r="B150" s="90"/>
    </row>
    <row r="151" spans="1:2" ht="27.75" customHeight="1" x14ac:dyDescent="0.25">
      <c r="A151" s="87">
        <v>45807</v>
      </c>
      <c r="B151" s="90"/>
    </row>
    <row r="152" spans="1:2" ht="27.75" customHeight="1" x14ac:dyDescent="0.25">
      <c r="A152" s="87">
        <v>45808</v>
      </c>
      <c r="B152" s="90"/>
    </row>
    <row r="153" spans="1:2" ht="27.75" customHeight="1" x14ac:dyDescent="0.25">
      <c r="A153" s="87">
        <v>45809</v>
      </c>
      <c r="B153" s="90"/>
    </row>
    <row r="154" spans="1:2" ht="27.75" customHeight="1" x14ac:dyDescent="0.25">
      <c r="A154" s="87">
        <v>45810</v>
      </c>
      <c r="B154" s="90"/>
    </row>
    <row r="155" spans="1:2" ht="27.75" customHeight="1" x14ac:dyDescent="0.25">
      <c r="A155" s="87">
        <v>45811</v>
      </c>
      <c r="B155" s="90"/>
    </row>
    <row r="156" spans="1:2" ht="27.75" customHeight="1" x14ac:dyDescent="0.25">
      <c r="A156" s="87">
        <v>45812</v>
      </c>
      <c r="B156" s="90"/>
    </row>
    <row r="157" spans="1:2" ht="27.75" customHeight="1" x14ac:dyDescent="0.25">
      <c r="A157" s="87">
        <v>45813</v>
      </c>
      <c r="B157" s="90"/>
    </row>
    <row r="158" spans="1:2" ht="27.75" customHeight="1" x14ac:dyDescent="0.25">
      <c r="A158" s="87">
        <v>45814</v>
      </c>
      <c r="B158" s="90"/>
    </row>
    <row r="159" spans="1:2" ht="27.75" customHeight="1" x14ac:dyDescent="0.25">
      <c r="A159" s="87">
        <v>45815</v>
      </c>
      <c r="B159" s="90"/>
    </row>
    <row r="160" spans="1:2" ht="27.75" customHeight="1" x14ac:dyDescent="0.25">
      <c r="A160" s="87">
        <v>45816</v>
      </c>
      <c r="B160" s="90"/>
    </row>
    <row r="161" spans="1:2" ht="27.75" customHeight="1" x14ac:dyDescent="0.25">
      <c r="A161" s="87">
        <v>45817</v>
      </c>
      <c r="B161" s="90"/>
    </row>
    <row r="162" spans="1:2" ht="27.75" customHeight="1" x14ac:dyDescent="0.25">
      <c r="A162" s="87">
        <v>45818</v>
      </c>
      <c r="B162" s="90"/>
    </row>
    <row r="163" spans="1:2" ht="27.75" customHeight="1" x14ac:dyDescent="0.25">
      <c r="A163" s="87">
        <v>45819</v>
      </c>
      <c r="B163" s="90"/>
    </row>
    <row r="164" spans="1:2" ht="27.75" customHeight="1" x14ac:dyDescent="0.25">
      <c r="A164" s="87">
        <v>45820</v>
      </c>
      <c r="B164" s="90"/>
    </row>
    <row r="165" spans="1:2" ht="27.75" customHeight="1" x14ac:dyDescent="0.25">
      <c r="A165" s="87">
        <v>45821</v>
      </c>
      <c r="B165" s="90"/>
    </row>
    <row r="166" spans="1:2" ht="27.75" customHeight="1" x14ac:dyDescent="0.25">
      <c r="A166" s="87">
        <v>45822</v>
      </c>
      <c r="B166" s="90"/>
    </row>
    <row r="167" spans="1:2" ht="27.75" customHeight="1" x14ac:dyDescent="0.25">
      <c r="A167" s="87">
        <v>45823</v>
      </c>
      <c r="B167" s="90"/>
    </row>
    <row r="168" spans="1:2" ht="27.75" customHeight="1" x14ac:dyDescent="0.25">
      <c r="A168" s="87">
        <v>45824</v>
      </c>
      <c r="B168" s="90"/>
    </row>
    <row r="169" spans="1:2" ht="27.75" customHeight="1" x14ac:dyDescent="0.25">
      <c r="A169" s="87">
        <v>45825</v>
      </c>
      <c r="B169" s="90"/>
    </row>
    <row r="170" spans="1:2" ht="27.75" customHeight="1" x14ac:dyDescent="0.25">
      <c r="A170" s="87">
        <v>45826</v>
      </c>
      <c r="B170" s="90"/>
    </row>
    <row r="171" spans="1:2" ht="27.75" customHeight="1" x14ac:dyDescent="0.25">
      <c r="A171" s="87">
        <v>45827</v>
      </c>
      <c r="B171" s="90"/>
    </row>
    <row r="172" spans="1:2" ht="27.75" customHeight="1" x14ac:dyDescent="0.25">
      <c r="A172" s="87">
        <v>45828</v>
      </c>
      <c r="B172" s="90"/>
    </row>
    <row r="173" spans="1:2" ht="27.75" customHeight="1" x14ac:dyDescent="0.25">
      <c r="A173" s="87">
        <v>45829</v>
      </c>
      <c r="B173" s="90"/>
    </row>
    <row r="174" spans="1:2" ht="27.75" customHeight="1" x14ac:dyDescent="0.25">
      <c r="A174" s="87">
        <v>45830</v>
      </c>
      <c r="B174" s="90"/>
    </row>
    <row r="175" spans="1:2" ht="27.75" customHeight="1" x14ac:dyDescent="0.25">
      <c r="A175" s="87">
        <v>45831</v>
      </c>
      <c r="B175" s="90"/>
    </row>
    <row r="176" spans="1:2" ht="27.75" customHeight="1" x14ac:dyDescent="0.25">
      <c r="A176" s="87">
        <v>45832</v>
      </c>
      <c r="B176" s="90"/>
    </row>
    <row r="177" spans="1:2" ht="27.75" customHeight="1" x14ac:dyDescent="0.25">
      <c r="A177" s="87">
        <v>45833</v>
      </c>
      <c r="B177" s="90"/>
    </row>
    <row r="178" spans="1:2" ht="27.75" customHeight="1" x14ac:dyDescent="0.25">
      <c r="A178" s="87">
        <v>45834</v>
      </c>
      <c r="B178" s="90"/>
    </row>
    <row r="179" spans="1:2" ht="27.75" customHeight="1" x14ac:dyDescent="0.25">
      <c r="A179" s="87">
        <v>45835</v>
      </c>
      <c r="B179" s="90"/>
    </row>
    <row r="180" spans="1:2" ht="27.75" customHeight="1" x14ac:dyDescent="0.25">
      <c r="A180" s="87">
        <v>45836</v>
      </c>
      <c r="B180" s="90"/>
    </row>
    <row r="181" spans="1:2" ht="27.75" customHeight="1" x14ac:dyDescent="0.25">
      <c r="A181" s="87">
        <v>45837</v>
      </c>
      <c r="B181" s="90"/>
    </row>
    <row r="182" spans="1:2" ht="27.75" customHeight="1" x14ac:dyDescent="0.25">
      <c r="A182" s="87">
        <v>45838</v>
      </c>
      <c r="B182" s="90"/>
    </row>
    <row r="183" spans="1:2" ht="27.75" customHeight="1" x14ac:dyDescent="0.25">
      <c r="A183" s="87">
        <v>45839</v>
      </c>
      <c r="B183" s="90"/>
    </row>
    <row r="184" spans="1:2" ht="27.75" customHeight="1" x14ac:dyDescent="0.25">
      <c r="A184" s="87">
        <v>45840</v>
      </c>
      <c r="B184" s="90"/>
    </row>
    <row r="185" spans="1:2" ht="27.75" customHeight="1" x14ac:dyDescent="0.25">
      <c r="A185" s="87">
        <v>45841</v>
      </c>
      <c r="B185" s="90"/>
    </row>
    <row r="186" spans="1:2" ht="27.75" customHeight="1" x14ac:dyDescent="0.25">
      <c r="A186" s="87">
        <v>45842</v>
      </c>
      <c r="B186" s="90"/>
    </row>
    <row r="187" spans="1:2" ht="27.75" customHeight="1" x14ac:dyDescent="0.25">
      <c r="A187" s="87">
        <v>45843</v>
      </c>
      <c r="B187" s="90"/>
    </row>
    <row r="188" spans="1:2" ht="27.75" customHeight="1" x14ac:dyDescent="0.25">
      <c r="A188" s="87">
        <v>45844</v>
      </c>
      <c r="B188" s="90"/>
    </row>
    <row r="189" spans="1:2" ht="27.75" customHeight="1" x14ac:dyDescent="0.25">
      <c r="A189" s="87">
        <v>45845</v>
      </c>
      <c r="B189" s="90"/>
    </row>
    <row r="190" spans="1:2" ht="27.75" customHeight="1" x14ac:dyDescent="0.25">
      <c r="A190" s="87">
        <v>45846</v>
      </c>
      <c r="B190" s="90"/>
    </row>
    <row r="191" spans="1:2" ht="27.75" customHeight="1" x14ac:dyDescent="0.25">
      <c r="A191" s="87">
        <v>45847</v>
      </c>
      <c r="B191" s="90"/>
    </row>
    <row r="192" spans="1:2" ht="27.75" customHeight="1" x14ac:dyDescent="0.25">
      <c r="A192" s="87">
        <v>45848</v>
      </c>
      <c r="B192" s="90"/>
    </row>
    <row r="193" spans="1:2" ht="27.75" customHeight="1" x14ac:dyDescent="0.25">
      <c r="A193" s="87">
        <v>45849</v>
      </c>
      <c r="B193" s="90"/>
    </row>
    <row r="194" spans="1:2" ht="27.75" customHeight="1" x14ac:dyDescent="0.25">
      <c r="A194" s="87">
        <v>45850</v>
      </c>
      <c r="B194" s="90"/>
    </row>
    <row r="195" spans="1:2" ht="27.75" customHeight="1" x14ac:dyDescent="0.25">
      <c r="A195" s="87">
        <v>45851</v>
      </c>
      <c r="B195" s="90"/>
    </row>
    <row r="196" spans="1:2" ht="27.75" customHeight="1" x14ac:dyDescent="0.25">
      <c r="A196" s="87">
        <v>45852</v>
      </c>
      <c r="B196" s="90"/>
    </row>
    <row r="197" spans="1:2" ht="27.75" customHeight="1" x14ac:dyDescent="0.25">
      <c r="A197" s="87">
        <v>45853</v>
      </c>
      <c r="B197" s="90"/>
    </row>
    <row r="198" spans="1:2" ht="27.75" customHeight="1" x14ac:dyDescent="0.25">
      <c r="A198" s="87">
        <v>45854</v>
      </c>
      <c r="B198" s="90"/>
    </row>
    <row r="199" spans="1:2" ht="27.75" customHeight="1" x14ac:dyDescent="0.25">
      <c r="A199" s="87">
        <v>45855</v>
      </c>
      <c r="B199" s="90"/>
    </row>
    <row r="200" spans="1:2" ht="27.75" customHeight="1" x14ac:dyDescent="0.25">
      <c r="A200" s="87">
        <v>45856</v>
      </c>
      <c r="B200" s="90"/>
    </row>
    <row r="201" spans="1:2" ht="27.75" customHeight="1" x14ac:dyDescent="0.25">
      <c r="A201" s="87">
        <v>45857</v>
      </c>
      <c r="B201" s="90"/>
    </row>
    <row r="202" spans="1:2" ht="27.75" customHeight="1" x14ac:dyDescent="0.25">
      <c r="A202" s="87">
        <v>45858</v>
      </c>
      <c r="B202" s="90"/>
    </row>
    <row r="203" spans="1:2" ht="27.75" customHeight="1" x14ac:dyDescent="0.25">
      <c r="A203" s="87">
        <v>45859</v>
      </c>
      <c r="B203" s="90"/>
    </row>
    <row r="204" spans="1:2" ht="27.75" customHeight="1" x14ac:dyDescent="0.25">
      <c r="A204" s="87">
        <v>45860</v>
      </c>
      <c r="B204" s="90"/>
    </row>
    <row r="205" spans="1:2" ht="27.75" customHeight="1" x14ac:dyDescent="0.25">
      <c r="A205" s="87">
        <v>45861</v>
      </c>
      <c r="B205" s="90"/>
    </row>
    <row r="206" spans="1:2" ht="27.75" customHeight="1" x14ac:dyDescent="0.25">
      <c r="A206" s="87">
        <v>45862</v>
      </c>
      <c r="B206" s="90"/>
    </row>
    <row r="207" spans="1:2" ht="27.75" customHeight="1" x14ac:dyDescent="0.25">
      <c r="A207" s="87">
        <v>45863</v>
      </c>
      <c r="B207" s="90"/>
    </row>
    <row r="208" spans="1:2" ht="27.75" customHeight="1" x14ac:dyDescent="0.25">
      <c r="A208" s="87">
        <v>45864</v>
      </c>
      <c r="B208" s="90"/>
    </row>
    <row r="209" spans="1:2" ht="27.75" customHeight="1" x14ac:dyDescent="0.25">
      <c r="A209" s="87">
        <v>45865</v>
      </c>
      <c r="B209" s="90"/>
    </row>
    <row r="210" spans="1:2" ht="27.75" customHeight="1" x14ac:dyDescent="0.25">
      <c r="A210" s="87">
        <v>45866</v>
      </c>
      <c r="B210" s="90"/>
    </row>
    <row r="211" spans="1:2" ht="27.75" customHeight="1" x14ac:dyDescent="0.25">
      <c r="A211" s="87">
        <v>45867</v>
      </c>
      <c r="B211" s="90"/>
    </row>
    <row r="212" spans="1:2" ht="27.75" customHeight="1" x14ac:dyDescent="0.25">
      <c r="A212" s="87">
        <v>45868</v>
      </c>
      <c r="B212" s="90"/>
    </row>
    <row r="213" spans="1:2" ht="27.75" customHeight="1" x14ac:dyDescent="0.25">
      <c r="A213" s="87">
        <v>45869</v>
      </c>
      <c r="B213" s="90"/>
    </row>
    <row r="214" spans="1:2" ht="27.75" customHeight="1" x14ac:dyDescent="0.25">
      <c r="A214" s="87">
        <v>45870</v>
      </c>
      <c r="B214" s="90"/>
    </row>
    <row r="215" spans="1:2" ht="27.75" customHeight="1" x14ac:dyDescent="0.25">
      <c r="A215" s="87">
        <v>45871</v>
      </c>
      <c r="B215" s="90"/>
    </row>
    <row r="216" spans="1:2" ht="27.75" customHeight="1" x14ac:dyDescent="0.25">
      <c r="A216" s="87">
        <v>45872</v>
      </c>
      <c r="B216" s="90"/>
    </row>
    <row r="217" spans="1:2" ht="27.75" customHeight="1" x14ac:dyDescent="0.25">
      <c r="A217" s="87">
        <v>45873</v>
      </c>
      <c r="B217" s="90"/>
    </row>
    <row r="218" spans="1:2" ht="27.75" customHeight="1" x14ac:dyDescent="0.25">
      <c r="A218" s="87">
        <v>45874</v>
      </c>
      <c r="B218" s="90"/>
    </row>
    <row r="219" spans="1:2" ht="27.75" customHeight="1" x14ac:dyDescent="0.25">
      <c r="A219" s="87">
        <v>45875</v>
      </c>
      <c r="B219" s="90"/>
    </row>
    <row r="220" spans="1:2" ht="27.75" customHeight="1" x14ac:dyDescent="0.25">
      <c r="A220" s="87">
        <v>45876</v>
      </c>
      <c r="B220" s="90"/>
    </row>
    <row r="221" spans="1:2" ht="27.75" customHeight="1" x14ac:dyDescent="0.25">
      <c r="A221" s="87">
        <v>45877</v>
      </c>
      <c r="B221" s="90"/>
    </row>
    <row r="222" spans="1:2" ht="27.75" customHeight="1" x14ac:dyDescent="0.25">
      <c r="A222" s="87">
        <v>45878</v>
      </c>
      <c r="B222" s="90"/>
    </row>
    <row r="223" spans="1:2" ht="27.75" customHeight="1" x14ac:dyDescent="0.25">
      <c r="A223" s="87">
        <v>45879</v>
      </c>
      <c r="B223" s="90"/>
    </row>
    <row r="224" spans="1:2" ht="27.75" customHeight="1" x14ac:dyDescent="0.25">
      <c r="A224" s="87">
        <v>45880</v>
      </c>
      <c r="B224" s="90"/>
    </row>
    <row r="225" spans="1:2" ht="27.75" customHeight="1" x14ac:dyDescent="0.25">
      <c r="A225" s="87">
        <v>45881</v>
      </c>
      <c r="B225" s="90"/>
    </row>
    <row r="226" spans="1:2" ht="27.75" customHeight="1" x14ac:dyDescent="0.25">
      <c r="A226" s="87">
        <v>45882</v>
      </c>
      <c r="B226" s="90"/>
    </row>
    <row r="227" spans="1:2" ht="27.75" customHeight="1" x14ac:dyDescent="0.25">
      <c r="A227" s="87">
        <v>45883</v>
      </c>
      <c r="B227" s="90"/>
    </row>
    <row r="228" spans="1:2" ht="27.75" customHeight="1" x14ac:dyDescent="0.25">
      <c r="A228" s="87">
        <v>45884</v>
      </c>
      <c r="B228" s="90"/>
    </row>
    <row r="229" spans="1:2" ht="27.75" customHeight="1" x14ac:dyDescent="0.25">
      <c r="A229" s="87">
        <v>45885</v>
      </c>
      <c r="B229" s="90"/>
    </row>
    <row r="230" spans="1:2" ht="27.75" customHeight="1" x14ac:dyDescent="0.25">
      <c r="A230" s="87">
        <v>45886</v>
      </c>
      <c r="B230" s="90"/>
    </row>
    <row r="231" spans="1:2" ht="27.75" customHeight="1" x14ac:dyDescent="0.25">
      <c r="A231" s="87">
        <v>45887</v>
      </c>
      <c r="B231" s="90"/>
    </row>
    <row r="232" spans="1:2" ht="27.75" customHeight="1" x14ac:dyDescent="0.25">
      <c r="A232" s="87">
        <v>45888</v>
      </c>
      <c r="B232" s="90"/>
    </row>
    <row r="233" spans="1:2" ht="27.75" customHeight="1" x14ac:dyDescent="0.25">
      <c r="A233" s="87">
        <v>45889</v>
      </c>
      <c r="B233" s="90"/>
    </row>
    <row r="234" spans="1:2" ht="27.75" customHeight="1" x14ac:dyDescent="0.25">
      <c r="A234" s="87">
        <v>45890</v>
      </c>
      <c r="B234" s="90"/>
    </row>
    <row r="235" spans="1:2" ht="27.75" customHeight="1" x14ac:dyDescent="0.25">
      <c r="A235" s="87">
        <v>45891</v>
      </c>
      <c r="B235" s="90"/>
    </row>
    <row r="236" spans="1:2" ht="27.75" customHeight="1" x14ac:dyDescent="0.25">
      <c r="A236" s="87">
        <v>45892</v>
      </c>
      <c r="B236" s="90"/>
    </row>
    <row r="237" spans="1:2" ht="27.75" customHeight="1" x14ac:dyDescent="0.25">
      <c r="A237" s="87">
        <v>45893</v>
      </c>
      <c r="B237" s="90"/>
    </row>
    <row r="238" spans="1:2" ht="27.75" customHeight="1" x14ac:dyDescent="0.25">
      <c r="A238" s="87">
        <v>45894</v>
      </c>
      <c r="B238" s="90"/>
    </row>
    <row r="239" spans="1:2" ht="27.75" customHeight="1" x14ac:dyDescent="0.25">
      <c r="A239" s="87">
        <v>45895</v>
      </c>
      <c r="B239" s="90"/>
    </row>
    <row r="240" spans="1:2" ht="27.75" customHeight="1" x14ac:dyDescent="0.25">
      <c r="A240" s="87">
        <v>45896</v>
      </c>
      <c r="B240" s="90"/>
    </row>
    <row r="241" spans="1:2" ht="27.75" customHeight="1" x14ac:dyDescent="0.25">
      <c r="A241" s="87">
        <v>45897</v>
      </c>
      <c r="B241" s="90"/>
    </row>
    <row r="242" spans="1:2" ht="27.75" customHeight="1" x14ac:dyDescent="0.25">
      <c r="A242" s="87">
        <v>45898</v>
      </c>
      <c r="B242" s="90"/>
    </row>
    <row r="243" spans="1:2" ht="27.75" customHeight="1" x14ac:dyDescent="0.25">
      <c r="A243" s="87">
        <v>45899</v>
      </c>
      <c r="B243" s="90"/>
    </row>
    <row r="244" spans="1:2" ht="27.75" customHeight="1" x14ac:dyDescent="0.25">
      <c r="A244" s="87">
        <v>45900</v>
      </c>
      <c r="B244" s="90"/>
    </row>
    <row r="245" spans="1:2" ht="27.75" customHeight="1" x14ac:dyDescent="0.25">
      <c r="A245" s="87">
        <v>45901</v>
      </c>
      <c r="B245" s="90"/>
    </row>
    <row r="246" spans="1:2" ht="27.75" customHeight="1" x14ac:dyDescent="0.25">
      <c r="A246" s="87">
        <v>45902</v>
      </c>
      <c r="B246" s="90"/>
    </row>
    <row r="247" spans="1:2" ht="27.75" customHeight="1" x14ac:dyDescent="0.25">
      <c r="A247" s="87">
        <v>45903</v>
      </c>
      <c r="B247" s="90"/>
    </row>
    <row r="248" spans="1:2" ht="27.75" customHeight="1" x14ac:dyDescent="0.25">
      <c r="A248" s="87">
        <v>45904</v>
      </c>
      <c r="B248" s="90"/>
    </row>
    <row r="249" spans="1:2" ht="27.75" customHeight="1" x14ac:dyDescent="0.25">
      <c r="A249" s="87">
        <v>45905</v>
      </c>
      <c r="B249" s="90"/>
    </row>
    <row r="250" spans="1:2" ht="27.75" customHeight="1" x14ac:dyDescent="0.25">
      <c r="A250" s="87">
        <v>45906</v>
      </c>
      <c r="B250" s="90"/>
    </row>
    <row r="251" spans="1:2" ht="27.75" customHeight="1" x14ac:dyDescent="0.25">
      <c r="A251" s="87">
        <v>45907</v>
      </c>
      <c r="B251" s="90"/>
    </row>
    <row r="252" spans="1:2" ht="27.75" customHeight="1" x14ac:dyDescent="0.25">
      <c r="A252" s="87">
        <v>45908</v>
      </c>
      <c r="B252" s="90"/>
    </row>
    <row r="253" spans="1:2" ht="27.75" customHeight="1" x14ac:dyDescent="0.25">
      <c r="A253" s="87">
        <v>45909</v>
      </c>
      <c r="B253" s="90"/>
    </row>
    <row r="254" spans="1:2" ht="27.75" customHeight="1" x14ac:dyDescent="0.25">
      <c r="A254" s="87">
        <v>45910</v>
      </c>
      <c r="B254" s="90"/>
    </row>
    <row r="255" spans="1:2" ht="27.75" customHeight="1" x14ac:dyDescent="0.25">
      <c r="A255" s="87">
        <v>45911</v>
      </c>
      <c r="B255" s="90"/>
    </row>
    <row r="256" spans="1:2" ht="27.75" customHeight="1" x14ac:dyDescent="0.25">
      <c r="A256" s="87">
        <v>45912</v>
      </c>
      <c r="B256" s="90"/>
    </row>
    <row r="257" spans="1:2" ht="27.75" customHeight="1" x14ac:dyDescent="0.25">
      <c r="A257" s="87">
        <v>45913</v>
      </c>
      <c r="B257" s="90"/>
    </row>
    <row r="258" spans="1:2" ht="27.75" customHeight="1" x14ac:dyDescent="0.25">
      <c r="A258" s="87">
        <v>45914</v>
      </c>
      <c r="B258" s="90"/>
    </row>
    <row r="259" spans="1:2" ht="27.75" customHeight="1" x14ac:dyDescent="0.25">
      <c r="A259" s="87">
        <v>45915</v>
      </c>
      <c r="B259" s="90"/>
    </row>
    <row r="260" spans="1:2" ht="27.75" customHeight="1" x14ac:dyDescent="0.25">
      <c r="A260" s="87">
        <v>45916</v>
      </c>
      <c r="B260" s="90"/>
    </row>
    <row r="261" spans="1:2" ht="27.75" customHeight="1" x14ac:dyDescent="0.25">
      <c r="A261" s="87">
        <v>45917</v>
      </c>
      <c r="B261" s="90"/>
    </row>
    <row r="262" spans="1:2" ht="27.75" customHeight="1" x14ac:dyDescent="0.25">
      <c r="A262" s="87">
        <v>45918</v>
      </c>
      <c r="B262" s="90"/>
    </row>
    <row r="263" spans="1:2" ht="27.75" customHeight="1" x14ac:dyDescent="0.25">
      <c r="A263" s="87">
        <v>45919</v>
      </c>
      <c r="B263" s="90"/>
    </row>
    <row r="264" spans="1:2" ht="27.75" customHeight="1" x14ac:dyDescent="0.25">
      <c r="A264" s="87">
        <v>45920</v>
      </c>
      <c r="B264" s="90"/>
    </row>
    <row r="265" spans="1:2" ht="27.75" customHeight="1" x14ac:dyDescent="0.25">
      <c r="A265" s="87">
        <v>45921</v>
      </c>
      <c r="B265" s="90"/>
    </row>
    <row r="266" spans="1:2" ht="27.75" customHeight="1" x14ac:dyDescent="0.25">
      <c r="A266" s="87">
        <v>45922</v>
      </c>
      <c r="B266" s="90"/>
    </row>
    <row r="267" spans="1:2" ht="27.75" customHeight="1" x14ac:dyDescent="0.25">
      <c r="A267" s="87">
        <v>45923</v>
      </c>
      <c r="B267" s="90"/>
    </row>
    <row r="268" spans="1:2" ht="27.75" customHeight="1" x14ac:dyDescent="0.25">
      <c r="A268" s="87">
        <v>45924</v>
      </c>
      <c r="B268" s="90"/>
    </row>
    <row r="269" spans="1:2" ht="27.75" customHeight="1" x14ac:dyDescent="0.25">
      <c r="A269" s="87">
        <v>45925</v>
      </c>
      <c r="B269" s="90"/>
    </row>
    <row r="270" spans="1:2" ht="27.75" customHeight="1" x14ac:dyDescent="0.25">
      <c r="A270" s="87">
        <v>45926</v>
      </c>
      <c r="B270" s="90"/>
    </row>
    <row r="271" spans="1:2" ht="27.75" customHeight="1" x14ac:dyDescent="0.25">
      <c r="A271" s="87">
        <v>45927</v>
      </c>
      <c r="B271" s="90"/>
    </row>
    <row r="272" spans="1:2" ht="27.75" customHeight="1" x14ac:dyDescent="0.25">
      <c r="A272" s="87">
        <v>45928</v>
      </c>
      <c r="B272" s="90"/>
    </row>
    <row r="273" spans="1:2" ht="27.75" customHeight="1" x14ac:dyDescent="0.25">
      <c r="A273" s="87">
        <v>45929</v>
      </c>
      <c r="B273" s="90"/>
    </row>
    <row r="274" spans="1:2" ht="27.75" customHeight="1" x14ac:dyDescent="0.25">
      <c r="A274" s="87">
        <v>45930</v>
      </c>
      <c r="B274" s="90"/>
    </row>
    <row r="275" spans="1:2" ht="27.75" customHeight="1" x14ac:dyDescent="0.25">
      <c r="A275" s="87">
        <v>45931</v>
      </c>
      <c r="B275" s="90"/>
    </row>
    <row r="276" spans="1:2" ht="27.75" customHeight="1" x14ac:dyDescent="0.25">
      <c r="A276" s="87">
        <v>45932</v>
      </c>
      <c r="B276" s="90"/>
    </row>
    <row r="277" spans="1:2" ht="27.75" customHeight="1" x14ac:dyDescent="0.25">
      <c r="A277" s="87">
        <v>45933</v>
      </c>
      <c r="B277" s="90"/>
    </row>
    <row r="278" spans="1:2" ht="27.75" customHeight="1" x14ac:dyDescent="0.25">
      <c r="A278" s="87">
        <v>45934</v>
      </c>
      <c r="B278" s="90"/>
    </row>
    <row r="279" spans="1:2" ht="27.75" customHeight="1" x14ac:dyDescent="0.25">
      <c r="A279" s="87">
        <v>45935</v>
      </c>
      <c r="B279" s="90"/>
    </row>
    <row r="280" spans="1:2" ht="27.75" customHeight="1" x14ac:dyDescent="0.25">
      <c r="A280" s="87">
        <v>45936</v>
      </c>
      <c r="B280" s="90"/>
    </row>
    <row r="281" spans="1:2" ht="27.75" customHeight="1" x14ac:dyDescent="0.25">
      <c r="A281" s="87">
        <v>45937</v>
      </c>
      <c r="B281" s="90"/>
    </row>
    <row r="282" spans="1:2" ht="27.75" customHeight="1" x14ac:dyDescent="0.25">
      <c r="A282" s="87">
        <v>45938</v>
      </c>
      <c r="B282" s="90"/>
    </row>
    <row r="283" spans="1:2" ht="27.75" customHeight="1" x14ac:dyDescent="0.25">
      <c r="A283" s="87">
        <v>45939</v>
      </c>
      <c r="B283" s="90"/>
    </row>
    <row r="284" spans="1:2" ht="27.75" customHeight="1" x14ac:dyDescent="0.25">
      <c r="A284" s="87">
        <v>45940</v>
      </c>
      <c r="B284" s="90"/>
    </row>
    <row r="285" spans="1:2" ht="27.75" customHeight="1" x14ac:dyDescent="0.25">
      <c r="A285" s="87">
        <v>45941</v>
      </c>
      <c r="B285" s="90"/>
    </row>
    <row r="286" spans="1:2" ht="27.75" customHeight="1" x14ac:dyDescent="0.25">
      <c r="A286" s="87">
        <v>45942</v>
      </c>
      <c r="B286" s="90"/>
    </row>
    <row r="287" spans="1:2" ht="27.75" customHeight="1" x14ac:dyDescent="0.25">
      <c r="A287" s="87">
        <v>45943</v>
      </c>
      <c r="B287" s="90"/>
    </row>
    <row r="288" spans="1:2" ht="27.75" customHeight="1" x14ac:dyDescent="0.25">
      <c r="A288" s="87">
        <v>45944</v>
      </c>
      <c r="B288" s="90"/>
    </row>
    <row r="289" spans="1:2" ht="27.75" customHeight="1" x14ac:dyDescent="0.25">
      <c r="A289" s="87">
        <v>45945</v>
      </c>
      <c r="B289" s="90"/>
    </row>
    <row r="290" spans="1:2" ht="27.75" customHeight="1" x14ac:dyDescent="0.25">
      <c r="A290" s="87">
        <v>45946</v>
      </c>
      <c r="B290" s="90"/>
    </row>
    <row r="291" spans="1:2" ht="27.75" customHeight="1" x14ac:dyDescent="0.25">
      <c r="A291" s="87">
        <v>45947</v>
      </c>
      <c r="B291" s="90"/>
    </row>
    <row r="292" spans="1:2" ht="27.75" customHeight="1" x14ac:dyDescent="0.25">
      <c r="A292" s="87">
        <v>45948</v>
      </c>
      <c r="B292" s="90"/>
    </row>
    <row r="293" spans="1:2" ht="27.75" customHeight="1" x14ac:dyDescent="0.25">
      <c r="A293" s="87">
        <v>45949</v>
      </c>
      <c r="B293" s="90"/>
    </row>
    <row r="294" spans="1:2" ht="27.75" customHeight="1" x14ac:dyDescent="0.25">
      <c r="A294" s="87">
        <v>45950</v>
      </c>
      <c r="B294" s="90"/>
    </row>
    <row r="295" spans="1:2" ht="27.75" customHeight="1" x14ac:dyDescent="0.25">
      <c r="A295" s="87">
        <v>45951</v>
      </c>
      <c r="B295" s="90"/>
    </row>
    <row r="296" spans="1:2" ht="27.75" customHeight="1" x14ac:dyDescent="0.25">
      <c r="A296" s="87">
        <v>45952</v>
      </c>
      <c r="B296" s="90"/>
    </row>
    <row r="297" spans="1:2" ht="27.75" customHeight="1" x14ac:dyDescent="0.25">
      <c r="A297" s="87">
        <v>45953</v>
      </c>
      <c r="B297" s="90"/>
    </row>
    <row r="298" spans="1:2" ht="27.75" customHeight="1" x14ac:dyDescent="0.25">
      <c r="A298" s="87">
        <v>45954</v>
      </c>
      <c r="B298" s="90"/>
    </row>
    <row r="299" spans="1:2" ht="27.75" customHeight="1" x14ac:dyDescent="0.25">
      <c r="A299" s="87">
        <v>45955</v>
      </c>
      <c r="B299" s="90"/>
    </row>
    <row r="300" spans="1:2" ht="27.75" customHeight="1" x14ac:dyDescent="0.25">
      <c r="A300" s="87">
        <v>45956</v>
      </c>
      <c r="B300" s="90"/>
    </row>
    <row r="301" spans="1:2" ht="27.75" customHeight="1" x14ac:dyDescent="0.25">
      <c r="A301" s="87">
        <v>45957</v>
      </c>
      <c r="B301" s="90"/>
    </row>
    <row r="302" spans="1:2" ht="27.75" customHeight="1" x14ac:dyDescent="0.25">
      <c r="A302" s="87">
        <v>45958</v>
      </c>
      <c r="B302" s="90"/>
    </row>
    <row r="303" spans="1:2" ht="27.75" customHeight="1" x14ac:dyDescent="0.25">
      <c r="A303" s="87">
        <v>45959</v>
      </c>
      <c r="B303" s="90"/>
    </row>
    <row r="304" spans="1:2" ht="27.75" customHeight="1" x14ac:dyDescent="0.25">
      <c r="A304" s="87">
        <v>45960</v>
      </c>
      <c r="B304" s="90"/>
    </row>
    <row r="305" spans="1:2" ht="27.75" customHeight="1" x14ac:dyDescent="0.25">
      <c r="A305" s="87">
        <v>45961</v>
      </c>
      <c r="B305" s="90"/>
    </row>
    <row r="306" spans="1:2" ht="27.75" customHeight="1" x14ac:dyDescent="0.25">
      <c r="A306" s="87">
        <v>45962</v>
      </c>
      <c r="B306" s="90"/>
    </row>
    <row r="307" spans="1:2" ht="27.75" customHeight="1" x14ac:dyDescent="0.25">
      <c r="A307" s="87">
        <v>45963</v>
      </c>
      <c r="B307" s="90"/>
    </row>
    <row r="308" spans="1:2" ht="27.75" customHeight="1" x14ac:dyDescent="0.25">
      <c r="A308" s="87">
        <v>45964</v>
      </c>
      <c r="B308" s="90"/>
    </row>
    <row r="309" spans="1:2" ht="27.75" customHeight="1" x14ac:dyDescent="0.25">
      <c r="A309" s="87">
        <v>45965</v>
      </c>
      <c r="B309" s="90"/>
    </row>
    <row r="310" spans="1:2" ht="27.75" customHeight="1" x14ac:dyDescent="0.25">
      <c r="A310" s="87">
        <v>45966</v>
      </c>
      <c r="B310" s="90"/>
    </row>
    <row r="311" spans="1:2" ht="27.75" customHeight="1" x14ac:dyDescent="0.25">
      <c r="A311" s="87">
        <v>45967</v>
      </c>
      <c r="B311" s="90"/>
    </row>
    <row r="312" spans="1:2" ht="27.75" customHeight="1" x14ac:dyDescent="0.25">
      <c r="A312" s="87">
        <v>45968</v>
      </c>
      <c r="B312" s="90"/>
    </row>
    <row r="313" spans="1:2" ht="27.75" customHeight="1" x14ac:dyDescent="0.25">
      <c r="A313" s="87">
        <v>45969</v>
      </c>
      <c r="B313" s="90"/>
    </row>
    <row r="314" spans="1:2" ht="27.75" customHeight="1" x14ac:dyDescent="0.25">
      <c r="A314" s="87">
        <v>45970</v>
      </c>
      <c r="B314" s="90"/>
    </row>
    <row r="315" spans="1:2" ht="27.75" customHeight="1" x14ac:dyDescent="0.25">
      <c r="A315" s="87">
        <v>45971</v>
      </c>
      <c r="B315" s="90"/>
    </row>
    <row r="316" spans="1:2" ht="27.75" customHeight="1" x14ac:dyDescent="0.25">
      <c r="A316" s="87">
        <v>45972</v>
      </c>
      <c r="B316" s="90"/>
    </row>
    <row r="317" spans="1:2" ht="27.75" customHeight="1" x14ac:dyDescent="0.25">
      <c r="A317" s="87">
        <v>45973</v>
      </c>
      <c r="B317" s="90"/>
    </row>
    <row r="318" spans="1:2" ht="27.75" customHeight="1" x14ac:dyDescent="0.25">
      <c r="A318" s="87">
        <v>45974</v>
      </c>
      <c r="B318" s="90"/>
    </row>
    <row r="319" spans="1:2" ht="27.75" customHeight="1" x14ac:dyDescent="0.25">
      <c r="A319" s="87">
        <v>45975</v>
      </c>
      <c r="B319" s="90"/>
    </row>
    <row r="320" spans="1:2" ht="27.75" customHeight="1" x14ac:dyDescent="0.25">
      <c r="A320" s="87">
        <v>45976</v>
      </c>
      <c r="B320" s="90"/>
    </row>
    <row r="321" spans="1:2" ht="27.75" customHeight="1" x14ac:dyDescent="0.25">
      <c r="A321" s="87">
        <v>45977</v>
      </c>
      <c r="B321" s="90"/>
    </row>
    <row r="322" spans="1:2" ht="27.75" customHeight="1" x14ac:dyDescent="0.25">
      <c r="A322" s="87">
        <v>45978</v>
      </c>
      <c r="B322" s="90"/>
    </row>
    <row r="323" spans="1:2" ht="27.75" customHeight="1" x14ac:dyDescent="0.25">
      <c r="A323" s="87">
        <v>45979</v>
      </c>
      <c r="B323" s="90"/>
    </row>
    <row r="324" spans="1:2" ht="27.75" customHeight="1" x14ac:dyDescent="0.25">
      <c r="A324" s="87">
        <v>45980</v>
      </c>
      <c r="B324" s="90"/>
    </row>
    <row r="325" spans="1:2" ht="27.75" customHeight="1" x14ac:dyDescent="0.25">
      <c r="A325" s="87">
        <v>45981</v>
      </c>
      <c r="B325" s="90"/>
    </row>
    <row r="326" spans="1:2" ht="27.75" customHeight="1" x14ac:dyDescent="0.25">
      <c r="A326" s="87">
        <v>45982</v>
      </c>
      <c r="B326" s="90"/>
    </row>
    <row r="327" spans="1:2" ht="27.75" customHeight="1" x14ac:dyDescent="0.25">
      <c r="A327" s="87">
        <v>45983</v>
      </c>
      <c r="B327" s="90"/>
    </row>
    <row r="328" spans="1:2" ht="27.75" customHeight="1" x14ac:dyDescent="0.25">
      <c r="A328" s="87">
        <v>45984</v>
      </c>
      <c r="B328" s="90"/>
    </row>
    <row r="329" spans="1:2" ht="27.75" customHeight="1" x14ac:dyDescent="0.25">
      <c r="A329" s="87">
        <v>45985</v>
      </c>
      <c r="B329" s="90"/>
    </row>
    <row r="330" spans="1:2" ht="27.75" customHeight="1" x14ac:dyDescent="0.25">
      <c r="A330" s="87">
        <v>45986</v>
      </c>
      <c r="B330" s="90"/>
    </row>
    <row r="331" spans="1:2" ht="27.75" customHeight="1" x14ac:dyDescent="0.25">
      <c r="A331" s="87">
        <v>45987</v>
      </c>
      <c r="B331" s="90"/>
    </row>
    <row r="332" spans="1:2" ht="27.75" customHeight="1" x14ac:dyDescent="0.25">
      <c r="A332" s="87">
        <v>45988</v>
      </c>
      <c r="B332" s="90"/>
    </row>
    <row r="333" spans="1:2" ht="27.75" customHeight="1" x14ac:dyDescent="0.25">
      <c r="A333" s="87">
        <v>45989</v>
      </c>
      <c r="B333" s="90"/>
    </row>
    <row r="334" spans="1:2" ht="27.75" customHeight="1" x14ac:dyDescent="0.25">
      <c r="A334" s="87">
        <v>45990</v>
      </c>
      <c r="B334" s="90"/>
    </row>
    <row r="335" spans="1:2" ht="27.75" customHeight="1" x14ac:dyDescent="0.25">
      <c r="A335" s="87">
        <v>45991</v>
      </c>
      <c r="B335" s="90"/>
    </row>
    <row r="336" spans="1:2" ht="27.75" customHeight="1" x14ac:dyDescent="0.25">
      <c r="A336" s="87">
        <v>45992</v>
      </c>
      <c r="B336" s="90"/>
    </row>
    <row r="337" spans="1:2" ht="27.75" customHeight="1" x14ac:dyDescent="0.25">
      <c r="A337" s="87">
        <v>45993</v>
      </c>
      <c r="B337" s="90"/>
    </row>
    <row r="338" spans="1:2" ht="27.75" customHeight="1" x14ac:dyDescent="0.25">
      <c r="A338" s="87">
        <v>45994</v>
      </c>
      <c r="B338" s="90"/>
    </row>
    <row r="339" spans="1:2" ht="27.75" customHeight="1" x14ac:dyDescent="0.25">
      <c r="A339" s="87">
        <v>45995</v>
      </c>
      <c r="B339" s="90"/>
    </row>
    <row r="340" spans="1:2" ht="27.75" customHeight="1" x14ac:dyDescent="0.25">
      <c r="A340" s="87">
        <v>45996</v>
      </c>
      <c r="B340" s="90"/>
    </row>
    <row r="341" spans="1:2" ht="27.75" customHeight="1" x14ac:dyDescent="0.25">
      <c r="A341" s="87">
        <v>45997</v>
      </c>
      <c r="B341" s="90"/>
    </row>
    <row r="342" spans="1:2" ht="27.75" customHeight="1" x14ac:dyDescent="0.25">
      <c r="A342" s="87">
        <v>45998</v>
      </c>
      <c r="B342" s="90"/>
    </row>
    <row r="343" spans="1:2" ht="27.75" customHeight="1" x14ac:dyDescent="0.25">
      <c r="A343" s="87">
        <v>45999</v>
      </c>
      <c r="B343" s="90"/>
    </row>
    <row r="344" spans="1:2" ht="27.75" customHeight="1" x14ac:dyDescent="0.25">
      <c r="A344" s="87">
        <v>46000</v>
      </c>
      <c r="B344" s="90"/>
    </row>
    <row r="345" spans="1:2" ht="27.75" customHeight="1" x14ac:dyDescent="0.25">
      <c r="A345" s="87">
        <v>46001</v>
      </c>
      <c r="B345" s="90"/>
    </row>
    <row r="346" spans="1:2" ht="27.75" customHeight="1" x14ac:dyDescent="0.25">
      <c r="A346" s="87">
        <v>46002</v>
      </c>
      <c r="B346" s="90"/>
    </row>
    <row r="347" spans="1:2" ht="27.75" customHeight="1" x14ac:dyDescent="0.25">
      <c r="A347" s="87">
        <v>46003</v>
      </c>
      <c r="B347" s="90"/>
    </row>
    <row r="348" spans="1:2" ht="27.75" customHeight="1" x14ac:dyDescent="0.25">
      <c r="A348" s="87">
        <v>46004</v>
      </c>
      <c r="B348" s="90"/>
    </row>
    <row r="349" spans="1:2" ht="27.75" customHeight="1" x14ac:dyDescent="0.25">
      <c r="A349" s="87">
        <v>46005</v>
      </c>
      <c r="B349" s="90"/>
    </row>
    <row r="350" spans="1:2" ht="27.75" customHeight="1" x14ac:dyDescent="0.25">
      <c r="A350" s="87">
        <v>46006</v>
      </c>
      <c r="B350" s="90"/>
    </row>
    <row r="351" spans="1:2" ht="27.75" customHeight="1" x14ac:dyDescent="0.25">
      <c r="A351" s="87">
        <v>46007</v>
      </c>
      <c r="B351" s="90"/>
    </row>
    <row r="352" spans="1:2" ht="27.75" customHeight="1" x14ac:dyDescent="0.25">
      <c r="A352" s="87">
        <v>46008</v>
      </c>
      <c r="B352" s="90"/>
    </row>
    <row r="353" spans="1:2" ht="27.75" customHeight="1" x14ac:dyDescent="0.25">
      <c r="A353" s="87">
        <v>46009</v>
      </c>
      <c r="B353" s="90"/>
    </row>
    <row r="354" spans="1:2" ht="27.75" customHeight="1" x14ac:dyDescent="0.25">
      <c r="A354" s="87">
        <v>46010</v>
      </c>
      <c r="B354" s="90"/>
    </row>
    <row r="355" spans="1:2" ht="27.75" customHeight="1" x14ac:dyDescent="0.25">
      <c r="A355" s="87">
        <v>46011</v>
      </c>
      <c r="B355" s="90"/>
    </row>
    <row r="356" spans="1:2" ht="27.75" customHeight="1" x14ac:dyDescent="0.25">
      <c r="A356" s="87">
        <v>46012</v>
      </c>
      <c r="B356" s="90"/>
    </row>
    <row r="357" spans="1:2" ht="27.75" customHeight="1" x14ac:dyDescent="0.25">
      <c r="A357" s="87">
        <v>46013</v>
      </c>
      <c r="B357" s="90"/>
    </row>
    <row r="358" spans="1:2" ht="27.75" customHeight="1" x14ac:dyDescent="0.25">
      <c r="A358" s="87">
        <v>46014</v>
      </c>
      <c r="B358" s="90"/>
    </row>
    <row r="359" spans="1:2" ht="27.75" customHeight="1" x14ac:dyDescent="0.25">
      <c r="A359" s="87">
        <v>46015</v>
      </c>
      <c r="B359" s="90"/>
    </row>
    <row r="360" spans="1:2" ht="27.75" customHeight="1" x14ac:dyDescent="0.25">
      <c r="A360" s="87">
        <v>46016</v>
      </c>
      <c r="B360" s="90"/>
    </row>
    <row r="361" spans="1:2" ht="27.75" customHeight="1" x14ac:dyDescent="0.25">
      <c r="A361" s="87">
        <v>46017</v>
      </c>
      <c r="B361" s="90"/>
    </row>
    <row r="362" spans="1:2" ht="27.75" customHeight="1" x14ac:dyDescent="0.25">
      <c r="A362" s="87">
        <v>46018</v>
      </c>
      <c r="B362" s="90"/>
    </row>
    <row r="363" spans="1:2" ht="27.75" customHeight="1" x14ac:dyDescent="0.25">
      <c r="A363" s="87">
        <v>46019</v>
      </c>
      <c r="B363" s="90"/>
    </row>
    <row r="364" spans="1:2" ht="27.75" customHeight="1" x14ac:dyDescent="0.25">
      <c r="A364" s="87">
        <v>46020</v>
      </c>
      <c r="B364" s="90"/>
    </row>
    <row r="365" spans="1:2" ht="27.75" customHeight="1" x14ac:dyDescent="0.25">
      <c r="A365" s="87">
        <v>46021</v>
      </c>
      <c r="B365" s="90"/>
    </row>
    <row r="366" spans="1:2" ht="27.75" customHeight="1" x14ac:dyDescent="0.25">
      <c r="A366" s="87">
        <v>46022</v>
      </c>
      <c r="B366" s="90"/>
    </row>
    <row r="367" spans="1:2" ht="27.75" customHeight="1" x14ac:dyDescent="0.25">
      <c r="A367" s="87"/>
      <c r="B367" s="90"/>
    </row>
  </sheetData>
  <sheetProtection algorithmName="SHA-512" hashValue="ig/WlqRwz2fXvzeueyj+gG+D2yP1Mactwg5qn2ElbUdN0lZEl+UK7+yEeP8pUqDi0CEwsSEkf/OdW7Oglrhnqg==" saltValue="tJm/w3SqTFiXiQTRI4mHGw==" spinCount="100000" sheet="1" selectLockedCells="1"/>
  <dataValidations count="1">
    <dataValidation type="decimal" allowBlank="1" showInputMessage="1" showErrorMessage="1" sqref="B2:B367" xr:uid="{FC784AFA-7573-487F-9BE2-C2DCBDA30D86}">
      <formula1>0</formula1>
      <formula2>20000000</formula2>
    </dataValidation>
  </dataValidations>
  <pageMargins left="0.7" right="0.7" top="0.75" bottom="0.75" header="0.3" footer="0.3"/>
  <pageSetup paperSize="9" orientation="portrait" r:id="rId1"/>
  <headerFooter>
    <oddHeader>&amp;C&amp;"Aptos"&amp;10&amp;K0000FF OFFICIAL&amp;1#_x000D_</oddHeader>
    <oddFooter>&amp;C_x000D_&amp;1#&amp;"Aptos"&amp;10&amp;K0000FF OFFICIAL</oddFooter>
  </headerFooter>
  <ignoredErrors>
    <ignoredError sqref="A1:A2 A368:A1048576 A3:A366"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8FEAA-6627-412D-8065-F024E649570B}">
  <sheetPr>
    <tabColor rgb="FF016574"/>
  </sheetPr>
  <dimension ref="A1:D14"/>
  <sheetViews>
    <sheetView workbookViewId="0">
      <pane ySplit="1" topLeftCell="A2" activePane="bottomLeft" state="frozen"/>
      <selection pane="bottomLeft" activeCell="C28" sqref="C28"/>
    </sheetView>
  </sheetViews>
  <sheetFormatPr defaultRowHeight="12.5" x14ac:dyDescent="0.25"/>
  <cols>
    <col min="1" max="1" width="27.26953125" customWidth="1"/>
    <col min="2" max="2" width="29.7265625" customWidth="1"/>
    <col min="4" max="4" width="44.54296875" bestFit="1" customWidth="1"/>
  </cols>
  <sheetData>
    <row r="1" spans="1:4" ht="33" x14ac:dyDescent="0.35">
      <c r="A1" s="21" t="s">
        <v>87</v>
      </c>
      <c r="B1" s="21" t="s">
        <v>88</v>
      </c>
      <c r="D1" s="29" t="s">
        <v>89</v>
      </c>
    </row>
    <row r="2" spans="1:4" ht="27.75" customHeight="1" x14ac:dyDescent="0.25">
      <c r="A2" s="53" t="s">
        <v>90</v>
      </c>
      <c r="B2" s="90" cm="1">
        <f t="array" ref="B2">SUMPRODUCT((TEXT('Daily Volumes'!$A$2:$A$367,"YYYY-MM")=TEXT(DATE('Cover Sheet'!$C$28,1,1),"YYYY-MM"))*('Daily Volumes'!$B$2:$B$367))</f>
        <v>0</v>
      </c>
    </row>
    <row r="3" spans="1:4" ht="27.75" customHeight="1" x14ac:dyDescent="0.25">
      <c r="A3" s="53" t="s">
        <v>91</v>
      </c>
      <c r="B3" s="90" cm="1">
        <f t="array" ref="B3">SUMPRODUCT((TEXT('Daily Volumes'!$A$2:$A$367,"YYYY-MM")=TEXT(DATE('Cover Sheet'!$C$28,2,1),"YYYY-MM"))*('Daily Volumes'!$B$2:$B$367))</f>
        <v>0</v>
      </c>
    </row>
    <row r="4" spans="1:4" ht="27.75" customHeight="1" x14ac:dyDescent="0.25">
      <c r="A4" s="53" t="s">
        <v>92</v>
      </c>
      <c r="B4" s="90" cm="1">
        <f t="array" ref="B4">SUMPRODUCT((TEXT('Daily Volumes'!$A$2:$A$367,"YYYY-MM")=TEXT(DATE('Cover Sheet'!$C$28,3,1),"YYYY-MM"))*('Daily Volumes'!$B$2:$B$367))</f>
        <v>0</v>
      </c>
    </row>
    <row r="5" spans="1:4" ht="27.75" customHeight="1" x14ac:dyDescent="0.25">
      <c r="A5" s="53" t="s">
        <v>93</v>
      </c>
      <c r="B5" s="90" cm="1">
        <f t="array" ref="B5">SUMPRODUCT((TEXT('Daily Volumes'!$A$2:$A$367,"YYYY-MM")=TEXT(DATE('Cover Sheet'!$C$28,4,1),"YYYY-MM"))*('Daily Volumes'!$B$2:$B$367))</f>
        <v>0</v>
      </c>
    </row>
    <row r="6" spans="1:4" ht="27.75" customHeight="1" x14ac:dyDescent="0.25">
      <c r="A6" s="53" t="s">
        <v>94</v>
      </c>
      <c r="B6" s="90" cm="1">
        <f t="array" ref="B6">SUMPRODUCT((TEXT('Daily Volumes'!$A$2:$A$367,"YYYY-MM")=TEXT(DATE('Cover Sheet'!$C$28,5,1),"YYYY-MM"))*('Daily Volumes'!$B$2:$B$367))</f>
        <v>0</v>
      </c>
    </row>
    <row r="7" spans="1:4" ht="27.75" customHeight="1" x14ac:dyDescent="0.25">
      <c r="A7" s="53" t="s">
        <v>95</v>
      </c>
      <c r="B7" s="90" cm="1">
        <f t="array" ref="B7">SUMPRODUCT((TEXT('Daily Volumes'!$A$2:$A$367,"YYYY-MM")=TEXT(DATE('Cover Sheet'!$C$28,6,1),"YYYY-MM"))*('Daily Volumes'!$B$2:$B$367))</f>
        <v>0</v>
      </c>
    </row>
    <row r="8" spans="1:4" ht="27.75" customHeight="1" x14ac:dyDescent="0.25">
      <c r="A8" s="53" t="s">
        <v>96</v>
      </c>
      <c r="B8" s="90" cm="1">
        <f t="array" ref="B8">SUMPRODUCT((TEXT('Daily Volumes'!$A$2:$A$367,"YYYY-MM")=TEXT(DATE('Cover Sheet'!$C$28,7,1),"YYYY-MM"))*('Daily Volumes'!$B$2:$B$367))</f>
        <v>0</v>
      </c>
    </row>
    <row r="9" spans="1:4" ht="27.75" customHeight="1" x14ac:dyDescent="0.25">
      <c r="A9" s="53" t="s">
        <v>97</v>
      </c>
      <c r="B9" s="90" cm="1">
        <f t="array" ref="B9">SUMPRODUCT((TEXT('Daily Volumes'!$A$2:$A$367,"YYYY-MM")=TEXT(DATE('Cover Sheet'!$C$28,8,1),"YYYY-MM"))*('Daily Volumes'!$B$2:$B$367))</f>
        <v>0</v>
      </c>
    </row>
    <row r="10" spans="1:4" ht="27.75" customHeight="1" x14ac:dyDescent="0.25">
      <c r="A10" s="53" t="s">
        <v>98</v>
      </c>
      <c r="B10" s="90" cm="1">
        <f t="array" ref="B10">SUMPRODUCT((TEXT('Daily Volumes'!$A$2:$A$367,"YYYY-MM")=TEXT(DATE('Cover Sheet'!$C$28,9,1),"YYYY-MM"))*('Daily Volumes'!$B$2:$B$367))</f>
        <v>0</v>
      </c>
    </row>
    <row r="11" spans="1:4" ht="27.75" customHeight="1" x14ac:dyDescent="0.25">
      <c r="A11" s="53" t="s">
        <v>99</v>
      </c>
      <c r="B11" s="90" cm="1">
        <f t="array" ref="B11">SUMPRODUCT((TEXT('Daily Volumes'!$A$2:$A$367,"YYYY-MM")=TEXT(DATE('Cover Sheet'!$C$28,10,1),"YYYY-MM"))*('Daily Volumes'!$B$2:$B$367))</f>
        <v>0</v>
      </c>
    </row>
    <row r="12" spans="1:4" ht="27.75" customHeight="1" x14ac:dyDescent="0.25">
      <c r="A12" s="53" t="s">
        <v>100</v>
      </c>
      <c r="B12" s="90" cm="1">
        <f t="array" ref="B12">SUMPRODUCT((TEXT('Daily Volumes'!$A$2:$A$367,"YYYY-MM")=TEXT(DATE('Cover Sheet'!$C$28,11,1),"YYYY-MM"))*('Daily Volumes'!$B$2:$B$367))</f>
        <v>0</v>
      </c>
    </row>
    <row r="13" spans="1:4" ht="27.75" customHeight="1" x14ac:dyDescent="0.25">
      <c r="A13" s="53" t="s">
        <v>101</v>
      </c>
      <c r="B13" s="90" cm="1">
        <f t="array" ref="B13">SUMPRODUCT((TEXT('Daily Volumes'!$A$2:$A$367,"YYYY-MM")=TEXT(DATE('Cover Sheet'!$C$28,12,1),"YYYY-MM"))*('Daily Volumes'!$B$2:$B$367))</f>
        <v>0</v>
      </c>
    </row>
    <row r="14" spans="1:4" ht="27.75" customHeight="1" x14ac:dyDescent="0.25">
      <c r="A14" s="54" t="s">
        <v>102</v>
      </c>
      <c r="B14" s="96">
        <f>SUM(B2:B13)</f>
        <v>0</v>
      </c>
    </row>
  </sheetData>
  <sheetProtection algorithmName="SHA-512" hashValue="vd7Y15yJlvzg77VJtgPWNm95+obOhTy/yQ4xDNge/IGXp89uoUDkBqIMhyMAWMVVLGdCPR7wDaASSX4sp3DeEQ==" saltValue="et9auC5iljP4pHdGyiKFOw==" spinCount="100000" sheet="1" objects="1" scenarios="1" selectLockedCells="1" selectUnlockedCells="1"/>
  <pageMargins left="0.7" right="0.7" top="0.75" bottom="0.75" header="0.3" footer="0.3"/>
  <pageSetup paperSize="9" orientation="portrait" r:id="rId1"/>
  <headerFooter>
    <oddHeader>&amp;C&amp;"Aptos"&amp;10&amp;K0000FF OFFICIAL&amp;1#_x000D_</oddHeader>
    <oddFooter>&amp;C_x000D_&amp;1#&amp;"Aptos"&amp;10&amp;K0000FF OFFICIAL</oddFooter>
  </headerFooter>
  <ignoredErrors>
    <ignoredError sqref="B2:B14"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FFF6D-E594-4E6A-A087-9334FD958218}">
  <sheetPr>
    <tabColor rgb="FF016574"/>
  </sheetPr>
  <dimension ref="A1:C12"/>
  <sheetViews>
    <sheetView workbookViewId="0">
      <selection activeCell="F14" sqref="F14"/>
    </sheetView>
  </sheetViews>
  <sheetFormatPr defaultColWidth="9.26953125" defaultRowHeight="15.5" x14ac:dyDescent="0.35"/>
  <cols>
    <col min="1" max="1" width="16.453125" style="29" customWidth="1"/>
    <col min="2" max="2" width="9.26953125" style="29"/>
    <col min="3" max="3" width="16" style="29" customWidth="1"/>
    <col min="4" max="16384" width="9.26953125" style="29"/>
  </cols>
  <sheetData>
    <row r="1" spans="1:3" ht="31" x14ac:dyDescent="0.35">
      <c r="A1" s="48" t="s">
        <v>103</v>
      </c>
      <c r="C1" s="48" t="s">
        <v>65</v>
      </c>
    </row>
    <row r="2" spans="1:3" x14ac:dyDescent="0.35">
      <c r="A2" s="49" t="s">
        <v>104</v>
      </c>
      <c r="C2" s="51">
        <v>2024</v>
      </c>
    </row>
    <row r="3" spans="1:3" x14ac:dyDescent="0.35">
      <c r="A3" s="50" t="s">
        <v>105</v>
      </c>
      <c r="C3" s="52">
        <v>2025</v>
      </c>
    </row>
    <row r="4" spans="1:3" x14ac:dyDescent="0.35">
      <c r="C4" s="51">
        <v>2026</v>
      </c>
    </row>
    <row r="5" spans="1:3" x14ac:dyDescent="0.35">
      <c r="C5" s="52">
        <v>2027</v>
      </c>
    </row>
    <row r="6" spans="1:3" x14ac:dyDescent="0.35">
      <c r="C6" s="51">
        <v>2028</v>
      </c>
    </row>
    <row r="7" spans="1:3" x14ac:dyDescent="0.35">
      <c r="C7" s="52">
        <v>2029</v>
      </c>
    </row>
    <row r="8" spans="1:3" x14ac:dyDescent="0.35">
      <c r="C8" s="51">
        <v>2030</v>
      </c>
    </row>
    <row r="9" spans="1:3" x14ac:dyDescent="0.35">
      <c r="C9" s="52">
        <v>2031</v>
      </c>
    </row>
    <row r="10" spans="1:3" x14ac:dyDescent="0.35">
      <c r="C10" s="51">
        <v>2032</v>
      </c>
    </row>
    <row r="11" spans="1:3" x14ac:dyDescent="0.35">
      <c r="C11" s="52">
        <v>2033</v>
      </c>
    </row>
    <row r="12" spans="1:3" x14ac:dyDescent="0.35">
      <c r="C12" s="51">
        <v>2034</v>
      </c>
    </row>
  </sheetData>
  <pageMargins left="0.7" right="0.7" top="0.75" bottom="0.75" header="0.3" footer="0.3"/>
  <pageSetup paperSize="9" orientation="portrait" r:id="rId1"/>
  <headerFooter>
    <oddHeader>&amp;C&amp;"Aptos"&amp;10&amp;K0000FF OFFICIAL&amp;1#_x000D_</oddHeader>
    <oddFooter>&amp;C_x000D_&amp;1#&amp;"Aptos"&amp;10&amp;K0000FF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ocumenttype xmlns="d918e457-8e78-4628-8016-6e26105c51ac" xsi:nil="true"/>
    <Documentdate xmlns="d918e457-8e78-4628-8016-6e26105c51ac" xsi:nil="true"/>
    <Authori xmlns="d918e457-8e78-4628-8016-6e26105c51ac" xsi:nil="true"/>
    <RelevantYear xmlns="d918e457-8e78-4628-8016-6e26105c51ac" xsi:nil="true"/>
    <AuthorisationHolder xmlns="d918e457-8e78-4628-8016-6e26105c51ac" xsi:nil="true"/>
    <lcf76f155ced4ddcb4097134ff3c332f xmlns="d918e457-8e78-4628-8016-6e26105c51ac">
      <Terms xmlns="http://schemas.microsoft.com/office/infopath/2007/PartnerControls"/>
    </lcf76f155ced4ddcb4097134ff3c332f>
    <Status xmlns="d918e457-8e78-4628-8016-6e26105c51ac" xsi:nil="true"/>
    <AuthorisationNumber xmlns="d918e457-8e78-4628-8016-6e26105c51ac" xsi:nil="true"/>
    <VersionStatus xmlns="d918e457-8e78-4628-8016-6e26105c51a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B8BA7AAF7CA474DBBA58825EB031499" ma:contentTypeVersion="27" ma:contentTypeDescription="Create a new document." ma:contentTypeScope="" ma:versionID="a452334e06f922bbbf74e75443836dfa">
  <xsd:schema xmlns:xsd="http://www.w3.org/2001/XMLSchema" xmlns:xs="http://www.w3.org/2001/XMLSchema" xmlns:p="http://schemas.microsoft.com/office/2006/metadata/properties" xmlns:ns2="d918e457-8e78-4628-8016-6e26105c51ac" xmlns:ns3="c8f69f10-2008-415e-9072-98e62c05092f" targetNamespace="http://schemas.microsoft.com/office/2006/metadata/properties" ma:root="true" ma:fieldsID="f4d19373d4e4afb16dc8daef964b42d2" ns2:_="" ns3:_="">
    <xsd:import namespace="d918e457-8e78-4628-8016-6e26105c51ac"/>
    <xsd:import namespace="c8f69f10-2008-415e-9072-98e62c05092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2:MediaServiceDateTaken" minOccurs="0"/>
                <xsd:element ref="ns2:MediaServiceLocation" minOccurs="0"/>
                <xsd:element ref="ns2:MediaLengthInSeconds" minOccurs="0"/>
                <xsd:element ref="ns2:AuthorisationHolder" minOccurs="0"/>
                <xsd:element ref="ns2:Authori" minOccurs="0"/>
                <xsd:element ref="ns2:MediaServiceObjectDetectorVersions" minOccurs="0"/>
                <xsd:element ref="ns2:MediaServiceSearchProperties" minOccurs="0"/>
                <xsd:element ref="ns2:AuthorisationNumber" minOccurs="0"/>
                <xsd:element ref="ns2:Documenttype" minOccurs="0"/>
                <xsd:element ref="ns2:Documentdate" minOccurs="0"/>
                <xsd:element ref="ns2:RelevantYear" minOccurs="0"/>
                <xsd:element ref="ns2:Status" minOccurs="0"/>
                <xsd:element ref="ns2:Version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18e457-8e78-4628-8016-6e26105c51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abd7744-4958-4c37-886f-e01d22e71ff3"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AuthorisationHolder" ma:index="23" nillable="true" ma:displayName="Authorisation Holder" ma:format="Dropdown" ma:internalName="AuthorisationHolder">
      <xsd:simpleType>
        <xsd:restriction base="dms:Text">
          <xsd:maxLength value="255"/>
        </xsd:restriction>
      </xsd:simpleType>
    </xsd:element>
    <xsd:element name="Authori" ma:index="24" nillable="true" ma:displayName="Authori" ma:format="Dropdown" ma:internalName="Authori">
      <xsd:simpleType>
        <xsd:restriction base="dms:Note">
          <xsd:maxLength value="255"/>
        </xsd:restrictio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AuthorisationNumber" ma:index="27" nillable="true" ma:displayName="Authorisation Number" ma:description="Format - ABC-X-1234567" ma:format="Dropdown" ma:internalName="AuthorisationNumber">
      <xsd:simpleType>
        <xsd:restriction base="dms:Text">
          <xsd:maxLength value="255"/>
        </xsd:restriction>
      </xsd:simpleType>
    </xsd:element>
    <xsd:element name="Documenttype" ma:index="28" nillable="true" ma:displayName="Document type" ma:format="Dropdown" ma:internalName="Documenttype">
      <xsd:simpleType>
        <xsd:restriction base="dms:Choice">
          <xsd:enumeration value="SEPA Team info"/>
          <xsd:enumeration value="Validation"/>
          <xsd:enumeration value="Additional Validation"/>
          <xsd:enumeration value="Verification"/>
          <xsd:enumeration value="General site info"/>
          <xsd:enumeration value="&lt;Cyber"/>
          <xsd:enumeration value="Site Information Folder"/>
          <xsd:enumeration value="Data Enquiry"/>
          <xsd:enumeration value="Data Return"/>
        </xsd:restriction>
      </xsd:simpleType>
    </xsd:element>
    <xsd:element name="Documentdate" ma:index="29" nillable="true" ma:displayName="Document date" ma:format="DateOnly" ma:internalName="Documentdate">
      <xsd:simpleType>
        <xsd:restriction base="dms:DateTime"/>
      </xsd:simpleType>
    </xsd:element>
    <xsd:element name="RelevantYear" ma:index="30" nillable="true" ma:displayName="Relevant Year" ma:format="Dropdown" ma:internalName="RelevantYear">
      <xsd:simpleType>
        <xsd:union memberTypes="dms:Text">
          <xsd:simpleType>
            <xsd:restriction base="dms:Choice">
              <xsd:enumeration value="2023"/>
              <xsd:enumeration value="2024"/>
              <xsd:enumeration value="2025"/>
            </xsd:restriction>
          </xsd:simpleType>
        </xsd:union>
      </xsd:simpleType>
    </xsd:element>
    <xsd:element name="Status" ma:index="31" nillable="true" ma:displayName="Status" ma:format="Dropdown" ma:internalName="Status">
      <xsd:simpleType>
        <xsd:union memberTypes="dms:Text">
          <xsd:simpleType>
            <xsd:restriction base="dms:Choice">
              <xsd:enumeration value="Live"/>
              <xsd:enumeration value="Draft"/>
            </xsd:restriction>
          </xsd:simpleType>
        </xsd:union>
      </xsd:simpleType>
    </xsd:element>
    <xsd:element name="VersionStatus" ma:index="32" nillable="true" ma:displayName="Version Status" ma:format="Dropdown" ma:internalName="VersionStatus">
      <xsd:simpleType>
        <xsd:restriction base="dms:Choice">
          <xsd:enumeration value="Draft"/>
          <xsd:enumeration value="Active"/>
          <xsd:enumeration value="Archive"/>
        </xsd:restriction>
      </xsd:simpleType>
    </xsd:element>
  </xsd:schema>
  <xsd:schema xmlns:xsd="http://www.w3.org/2001/XMLSchema" xmlns:xs="http://www.w3.org/2001/XMLSchema" xmlns:dms="http://schemas.microsoft.com/office/2006/documentManagement/types" xmlns:pc="http://schemas.microsoft.com/office/infopath/2007/PartnerControls" targetNamespace="c8f69f10-2008-415e-9072-98e62c05092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DD0C1F-816F-4913-85D0-EC1494AC4974}">
  <ds:schemaRefs>
    <ds:schemaRef ds:uri="http://schemas.microsoft.com/sharepoint/v3/contenttype/forms"/>
  </ds:schemaRefs>
</ds:datastoreItem>
</file>

<file path=customXml/itemProps2.xml><?xml version="1.0" encoding="utf-8"?>
<ds:datastoreItem xmlns:ds="http://schemas.openxmlformats.org/officeDocument/2006/customXml" ds:itemID="{401FC2FE-A60A-4AC8-972E-E2CF84AED49D}">
  <ds:schemaRefs>
    <ds:schemaRef ds:uri="http://purl.org/dc/dcmitype/"/>
    <ds:schemaRef ds:uri="http://www.w3.org/XML/1998/namespace"/>
    <ds:schemaRef ds:uri="http://schemas.openxmlformats.org/package/2006/metadata/core-properties"/>
    <ds:schemaRef ds:uri="http://purl.org/dc/elements/1.1/"/>
    <ds:schemaRef ds:uri="http://purl.org/dc/terms/"/>
    <ds:schemaRef ds:uri="http://schemas.microsoft.com/office/2006/documentManagement/types"/>
    <ds:schemaRef ds:uri="http://schemas.microsoft.com/office/2006/metadata/properties"/>
    <ds:schemaRef ds:uri="http://schemas.microsoft.com/office/infopath/2007/PartnerControls"/>
    <ds:schemaRef ds:uri="c8f69f10-2008-415e-9072-98e62c05092f"/>
    <ds:schemaRef ds:uri="d918e457-8e78-4628-8016-6e26105c51ac"/>
  </ds:schemaRefs>
</ds:datastoreItem>
</file>

<file path=customXml/itemProps3.xml><?xml version="1.0" encoding="utf-8"?>
<ds:datastoreItem xmlns:ds="http://schemas.openxmlformats.org/officeDocument/2006/customXml" ds:itemID="{6BCE9B64-4E96-4113-A83F-A29C5B5292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18e457-8e78-4628-8016-6e26105c51ac"/>
    <ds:schemaRef ds:uri="c8f69f10-2008-415e-9072-98e62c0509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Information Sheet</vt:lpstr>
      <vt:lpstr>Cover Sheet</vt:lpstr>
      <vt:lpstr>Daily Volumes</vt:lpstr>
      <vt:lpstr>Monthly Totals</vt:lpstr>
      <vt:lpstr>Form Data</vt:lpstr>
      <vt:lpstr>Meter_Nil_Return</vt:lpstr>
      <vt:lpstr>Reporting_Year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2025-10-01T08:10:47Z</dcterms:created>
  <dcterms:modified xsi:type="dcterms:W3CDTF">2025-12-09T15:39:13Z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4fd52f-9814-4cae-aa53-0ea7b16cd381_Enabled">
    <vt:lpwstr>true</vt:lpwstr>
  </property>
  <property fmtid="{D5CDD505-2E9C-101B-9397-08002B2CF9AE}" pid="3" name="MSIP_Label_ea4fd52f-9814-4cae-aa53-0ea7b16cd381_SetDate">
    <vt:lpwstr>2025-10-01T08:11:54Z</vt:lpwstr>
  </property>
  <property fmtid="{D5CDD505-2E9C-101B-9397-08002B2CF9AE}" pid="4" name="MSIP_Label_ea4fd52f-9814-4cae-aa53-0ea7b16cd381_Method">
    <vt:lpwstr>Privileged</vt:lpwstr>
  </property>
  <property fmtid="{D5CDD505-2E9C-101B-9397-08002B2CF9AE}" pid="5" name="MSIP_Label_ea4fd52f-9814-4cae-aa53-0ea7b16cd381_Name">
    <vt:lpwstr>Official General</vt:lpwstr>
  </property>
  <property fmtid="{D5CDD505-2E9C-101B-9397-08002B2CF9AE}" pid="6" name="MSIP_Label_ea4fd52f-9814-4cae-aa53-0ea7b16cd381_SiteId">
    <vt:lpwstr>5cf26d65-cf46-4c72-ba82-7577d9c2d7ab</vt:lpwstr>
  </property>
  <property fmtid="{D5CDD505-2E9C-101B-9397-08002B2CF9AE}" pid="7" name="MSIP_Label_ea4fd52f-9814-4cae-aa53-0ea7b16cd381_ActionId">
    <vt:lpwstr>dcb9bd18-b277-4a18-a890-444dd2393374</vt:lpwstr>
  </property>
  <property fmtid="{D5CDD505-2E9C-101B-9397-08002B2CF9AE}" pid="8" name="MSIP_Label_ea4fd52f-9814-4cae-aa53-0ea7b16cd381_ContentBits">
    <vt:lpwstr>3</vt:lpwstr>
  </property>
  <property fmtid="{D5CDD505-2E9C-101B-9397-08002B2CF9AE}" pid="9" name="MSIP_Label_ea4fd52f-9814-4cae-aa53-0ea7b16cd381_Tag">
    <vt:lpwstr>10, 0, 1, 1</vt:lpwstr>
  </property>
  <property fmtid="{D5CDD505-2E9C-101B-9397-08002B2CF9AE}" pid="10" name="MediaServiceImageTags">
    <vt:lpwstr/>
  </property>
  <property fmtid="{D5CDD505-2E9C-101B-9397-08002B2CF9AE}" pid="11" name="ContentTypeId">
    <vt:lpwstr>0x010100EB8BA7AAF7CA474DBBA58825EB031499</vt:lpwstr>
  </property>
</Properties>
</file>