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13_ncr:1_{82EFF3A7-EA79-448E-9BB6-1B3F33115DA8}" xr6:coauthVersionLast="47" xr6:coauthVersionMax="47" xr10:uidLastSave="{00000000-0000-0000-0000-000000000000}"/>
  <bookViews>
    <workbookView xWindow="-57720" yWindow="0" windowWidth="29040" windowHeight="15720" xr2:uid="{D7114DF1-983D-4B36-8B83-6DF1ADC675FD}"/>
  </bookViews>
  <sheets>
    <sheet name="Version" sheetId="2" r:id="rId1"/>
    <sheet name="Contents" sheetId="3" r:id="rId2"/>
    <sheet name="Table 1" sheetId="4" r:id="rId3"/>
    <sheet name="Table 2" sheetId="5" r:id="rId4"/>
    <sheet name="Table 3" sheetId="6" r:id="rId5"/>
    <sheet name="Table 4" sheetId="7" r:id="rId6"/>
  </sheets>
  <externalReferences>
    <externalReference r:id="rId7"/>
  </externalReferences>
  <definedNames>
    <definedName name="CURRENT_YEAR">[1]Info!$C$2</definedName>
    <definedName name="One_million">1000000</definedName>
    <definedName name="One_thousand">1000</definedName>
    <definedName name="PREVIOUS_YEAR">[1]Info!$C$3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3" l="1"/>
  <c r="C17" i="3"/>
  <c r="C16" i="3"/>
  <c r="C15" i="3"/>
</calcChain>
</file>

<file path=xl/sharedStrings.xml><?xml version="1.0" encoding="utf-8"?>
<sst xmlns="http://schemas.openxmlformats.org/spreadsheetml/2006/main" count="166" uniqueCount="84">
  <si>
    <t>SEPA</t>
  </si>
  <si>
    <t>Scottish Environment Protection Agency</t>
  </si>
  <si>
    <t>Version</t>
  </si>
  <si>
    <t>Date</t>
  </si>
  <si>
    <t>Description</t>
  </si>
  <si>
    <t>27/10/2026</t>
  </si>
  <si>
    <t>Initial Release</t>
  </si>
  <si>
    <t>Publisher:</t>
  </si>
  <si>
    <t>Licence:</t>
  </si>
  <si>
    <t>http://www.nationalarchives.gov.uk/doc/open-government-licence/version/3/</t>
  </si>
  <si>
    <t>Contact:</t>
  </si>
  <si>
    <t>waste.data@sepa.org.uk</t>
  </si>
  <si>
    <t>Waste Landfilled in Scotland 2025</t>
  </si>
  <si>
    <t>Tables</t>
  </si>
  <si>
    <t>Table 1</t>
  </si>
  <si>
    <t>Table 2</t>
  </si>
  <si>
    <t>Table 3</t>
  </si>
  <si>
    <t>Table 4</t>
  </si>
  <si>
    <t>Table 1. Waste landfilled in Scotland by waste category 2005 - 2025 (tonnes)</t>
  </si>
  <si>
    <t>Waste category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</si>
  <si>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</si>
  <si>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</si>
  <si>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</si>
  <si>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</si>
  <si>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</si>
  <si>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</si>
  <si>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</si>
  <si>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</si>
  <si>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</si>
  <si>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</si>
  <si>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</si>
  <si>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</si>
  <si>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</si>
  <si>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</si>
  <si>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</si>
  <si>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</si>
  <si>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</si>
  <si>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</si>
  <si>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</si>
  <si>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</si>
  <si>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</si>
  <si>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Soils</t>
  </si>
  <si>
    <t>Sorting residues</t>
  </si>
  <si>
    <t>Household and similar wastes</t>
  </si>
  <si>
    <t>Mineral wastes from waste treatment and stabilised wastes</t>
  </si>
  <si>
    <t>Mixed and undifferentiated materials</t>
  </si>
  <si>
    <t>Mineral waste from construction and demolition</t>
  </si>
  <si>
    <t>Other mineral wastes</t>
  </si>
  <si>
    <t>Sludges and liquid wastes from waste treatment</t>
  </si>
  <si>
    <t>Health care and biological wastes</t>
  </si>
  <si>
    <t>Plastic wastes</t>
  </si>
  <si>
    <t>Animal and mixed food waste</t>
  </si>
  <si>
    <t>Industrial effluent sludges</t>
  </si>
  <si>
    <t>Dredging spoils</t>
  </si>
  <si>
    <t>Common sludges</t>
  </si>
  <si>
    <t>Combustion wastes</t>
  </si>
  <si>
    <t>Textile wastes</t>
  </si>
  <si>
    <t>Chemical wastes</t>
  </si>
  <si>
    <t>Glass wastes</t>
  </si>
  <si>
    <t>Vegetal wastes</t>
  </si>
  <si>
    <t>Metallic wastes, non-ferrous</t>
  </si>
  <si>
    <t>Paper and cardboard wastes</t>
  </si>
  <si>
    <t>Rubber wastes</t>
  </si>
  <si>
    <t>Discarded equipment (excluding discarded vehicles, batteries and accumulators wastes)</t>
  </si>
  <si>
    <t>Wood wastes</t>
  </si>
  <si>
    <t>Metallic wastes, mixed ferrous and non-ferrous</t>
  </si>
  <si>
    <t>Metallic wastes, ferrous</t>
  </si>
  <si>
    <t>Animal faeces, urine and manure</t>
  </si>
  <si>
    <t>Acid, alkaline or saline wastes</t>
  </si>
  <si>
    <t>Batteries and accumulators wastes</t>
  </si>
  <si>
    <t>Discarded vehicles</t>
  </si>
  <si>
    <t>Spent solvents</t>
  </si>
  <si>
    <t>Used oils</t>
  </si>
  <si>
    <t>Waste containing PCB</t>
  </si>
  <si>
    <t>Total</t>
  </si>
  <si>
    <t>Table 2. Hazardous waste landfilled in Scotland by waste category 2005 - 2025 (tonnes)</t>
  </si>
  <si>
    <t>Table 3. BMW landfilled in Scotland 2005 - 2025 (tonnes)</t>
  </si>
  <si>
    <t>Year</t>
  </si>
  <si>
    <t>BMW</t>
  </si>
  <si>
    <t>Table 4. Revisions to the 2024 landfill dataset (tonnes)</t>
  </si>
  <si>
    <t>Original</t>
  </si>
  <si>
    <t>Revised</t>
  </si>
  <si>
    <t>Buidheann Dìon Àrainneachd na h-Alba</t>
  </si>
  <si>
    <t>note: shaded cells represent a revision of more than 50 tonnes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</si>
</sst>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rgb="FF016574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u/>
      <sz val="16"/>
      <color theme="10"/>
      <name val="Arial"/>
      <family val="2"/>
    </font>
    <font>
      <b/>
      <sz val="24"/>
      <color rgb="FF016574"/>
      <name val="Arial"/>
      <family val="2"/>
    </font>
    <font>
      <b/>
      <i/>
      <sz val="24"/>
      <color rgb="FF016574"/>
      <name val="Arial"/>
      <family val="2"/>
    </font>
    <font>
      <i/>
      <sz val="24"/>
      <color theme="1"/>
      <name val="Calibri"/>
      <family val="2"/>
      <scheme val="minor"/>
    </font>
    <font>
      <sz val="18"/>
      <color rgb="FF000000"/>
      <name val="Arial"/>
    </font>
    <font>
      <sz val="12"/>
      <color rgb="FF000000"/>
      <name val="Arial"/>
    </font>
    <font>
      <b/>
      <sz val="12"/>
      <color rgb="FF000000"/>
      <name val="Arial"/>
    </font>
    <font>
      <sz val="12"/>
      <color rgb="FF000000"/>
      <name val="Arial"/>
      <family val="2"/>
    </font>
    <font>
      <u/>
      <sz val="12"/>
      <color rgb="FF0000FF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rgb="FFFFFFFF"/>
      <name val="Arial"/>
      <family val="2"/>
    </font>
    <font>
      <b/>
      <sz val="12"/>
      <color rgb="FF000000"/>
      <name val="Arial"/>
      <family val="2"/>
    </font>
    <font>
      <b/>
      <sz val="72"/>
      <color rgb="FF016574"/>
      <name val="Arial"/>
      <family val="2"/>
    </font>
    <font>
      <sz val="24"/>
      <color rgb="FF016574"/>
      <name val="Arial"/>
      <family val="2"/>
    </font>
    <font>
      <b/>
      <sz val="16"/>
      <color rgb="FF016574"/>
      <name val="Arial"/>
      <family val="2"/>
    </font>
    <font>
      <sz val="16"/>
      <color rgb="FF016574"/>
      <name val="Arial"/>
      <family val="2"/>
    </font>
    <font>
      <sz val="11"/>
      <color rgb="FF016574"/>
      <name val="Arial"/>
      <family val="2"/>
    </font>
    <font>
      <u/>
      <sz val="16"/>
      <color rgb="FF01657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657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2"/>
    <xf numFmtId="0" fontId="3" fillId="2" borderId="0" xfId="0" applyFont="1" applyFill="1"/>
    <xf numFmtId="0" fontId="4" fillId="0" borderId="0" xfId="2" applyFont="1"/>
    <xf numFmtId="0" fontId="6" fillId="0" borderId="0" xfId="2" applyFont="1"/>
    <xf numFmtId="0" fontId="7" fillId="2" borderId="0" xfId="0" applyFont="1" applyFill="1" applyAlignment="1">
      <alignment vertical="center"/>
    </xf>
    <xf numFmtId="0" fontId="7" fillId="0" borderId="0" xfId="2" applyFont="1"/>
    <xf numFmtId="0" fontId="8" fillId="0" borderId="0" xfId="1" applyFont="1"/>
    <xf numFmtId="0" fontId="9" fillId="2" borderId="0" xfId="0" applyFont="1" applyFill="1"/>
    <xf numFmtId="0" fontId="10" fillId="2" borderId="0" xfId="0" applyFont="1" applyFill="1"/>
    <xf numFmtId="0" fontId="11" fillId="0" borderId="0" xfId="2" applyFont="1"/>
    <xf numFmtId="0" fontId="12" fillId="0" borderId="0" xfId="0" applyFont="1"/>
    <xf numFmtId="0" fontId="13" fillId="0" borderId="2" xfId="0" applyFont="1" applyBorder="1" applyAlignment="1">
      <alignment vertical="center"/>
    </xf>
    <xf numFmtId="3" fontId="13" fillId="0" borderId="2" xfId="0" applyNumberFormat="1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0" fontId="15" fillId="0" borderId="0" xfId="3" applyFont="1"/>
    <xf numFmtId="0" fontId="16" fillId="0" borderId="0" xfId="2" applyFont="1"/>
    <xf numFmtId="0" fontId="17" fillId="0" borderId="0" xfId="2" applyFont="1"/>
    <xf numFmtId="0" fontId="15" fillId="0" borderId="0" xfId="1" applyFont="1"/>
    <xf numFmtId="0" fontId="18" fillId="2" borderId="0" xfId="0" applyFont="1" applyFill="1" applyAlignment="1">
      <alignment vertical="center"/>
    </xf>
    <xf numFmtId="0" fontId="19" fillId="3" borderId="2" xfId="0" applyFont="1" applyFill="1" applyBorder="1" applyAlignment="1">
      <alignment vertical="center" wrapText="1"/>
    </xf>
    <xf numFmtId="0" fontId="19" fillId="3" borderId="2" xfId="0" applyFont="1" applyFill="1" applyBorder="1" applyAlignment="1">
      <alignment horizontal="right" vertical="center" wrapText="1"/>
    </xf>
    <xf numFmtId="0" fontId="20" fillId="0" borderId="2" xfId="0" applyFont="1" applyBorder="1" applyAlignment="1">
      <alignment horizontal="left" vertical="center"/>
    </xf>
    <xf numFmtId="0" fontId="21" fillId="2" borderId="0" xfId="0" applyFont="1" applyFill="1"/>
    <xf numFmtId="0" fontId="9" fillId="2" borderId="0" xfId="0" applyFont="1" applyFill="1" applyAlignment="1">
      <alignment horizontal="left" indent="1"/>
    </xf>
    <xf numFmtId="0" fontId="22" fillId="2" borderId="0" xfId="0" applyFont="1" applyFill="1" applyAlignment="1">
      <alignment horizontal="left" indent="1"/>
    </xf>
    <xf numFmtId="0" fontId="5" fillId="0" borderId="1" xfId="2" applyFont="1" applyBorder="1"/>
    <xf numFmtId="164" fontId="7" fillId="0" borderId="1" xfId="2" applyNumberFormat="1" applyFont="1" applyBorder="1" applyAlignment="1">
      <alignment horizontal="center"/>
    </xf>
    <xf numFmtId="14" fontId="7" fillId="0" borderId="1" xfId="2" applyNumberFormat="1" applyFont="1" applyBorder="1"/>
    <xf numFmtId="0" fontId="7" fillId="0" borderId="1" xfId="2" applyFont="1" applyBorder="1"/>
    <xf numFmtId="0" fontId="23" fillId="0" borderId="0" xfId="2" applyFont="1"/>
    <xf numFmtId="0" fontId="24" fillId="0" borderId="0" xfId="2" applyFont="1"/>
    <xf numFmtId="0" fontId="25" fillId="0" borderId="0" xfId="2" applyFont="1"/>
    <xf numFmtId="0" fontId="26" fillId="0" borderId="0" xfId="1" applyFont="1" applyAlignment="1"/>
    <xf numFmtId="3" fontId="13" fillId="4" borderId="2" xfId="0" applyNumberFormat="1" applyFont="1" applyFill="1" applyBorder="1" applyAlignment="1">
      <alignment vertical="center"/>
    </xf>
    <xf numFmtId="3" fontId="14" fillId="4" borderId="2" xfId="0" applyNumberFormat="1" applyFont="1" applyFill="1" applyBorder="1" applyAlignment="1">
      <alignment vertical="center"/>
    </xf>
    <xf numFmtId="0" fontId="15" fillId="0" borderId="0" xfId="0" applyFont="1"/>
  </cellXfs>
  <cellStyles count="4">
    <cellStyle name="Hyperlink" xfId="1" builtinId="8"/>
    <cellStyle name="Hyperlink 2 2 2" xfId="3" xr:uid="{FE03C7BF-32B8-4B40-A574-6BD2ECC98A0F}"/>
    <cellStyle name="Normal" xfId="0" builtinId="0"/>
    <cellStyle name="Normal 2" xfId="2" xr:uid="{8EAC7A5F-94F3-48D4-AC65-C78C3348254E}"/>
  </cellStyles>
  <dxfs count="0"/>
  <tableStyles count="0" defaultTableStyle="TableStyleMedium2" defaultPivotStyle="PivotStyleLight16"/>
  <colors>
    <mruColors>
      <color rgb="FF0165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eter.Ferrett\OneDrive%20-%20Scottish%20Environment%20Protection%20Agency\Documents\Offline%20stats\incineration%20graphics%20v22.02.xlsm" TargetMode="External"/><Relationship Id="rId1" Type="http://schemas.openxmlformats.org/officeDocument/2006/relationships/externalLinkPath" Target="https://scottishepa.sharepoint.com/sites/EnvironmentQualityAllStaff-Dataflows/Shared%20Documents/Dataflows/Waste/Official%20Statistics/secure/Offline%20stats/incineration%20graphics%20v22.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tadata"/>
      <sheetName val="Spotfire"/>
      <sheetName val="Info"/>
      <sheetName val="Pivot"/>
      <sheetName val="Pivot by hazard"/>
      <sheetName val="Pivot by origin"/>
      <sheetName val="Comm1"/>
      <sheetName val="WDT"/>
      <sheetName val="Version"/>
      <sheetName val="Contents"/>
      <sheetName val="Table 1"/>
      <sheetName val="Table 2"/>
      <sheetName val="Table 3"/>
      <sheetName val="Table 4"/>
      <sheetName val="Table 5"/>
      <sheetName val="Revisions"/>
      <sheetName val="check"/>
      <sheetName val="issues"/>
    </sheetNames>
    <sheetDataSet>
      <sheetData sheetId="0"/>
      <sheetData sheetId="1"/>
      <sheetData sheetId="2">
        <row r="2">
          <cell r="C2">
            <v>2022</v>
          </cell>
        </row>
        <row r="3">
          <cell r="C3">
            <v>2021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waste.data@sepa.org.uk" TargetMode="External"/><Relationship Id="rId1" Type="http://schemas.openxmlformats.org/officeDocument/2006/relationships/hyperlink" Target="http://www.nationalarchives.gov.uk/doc/open-government-licence/version/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autoPageBreaks="0"/>
  </sheetPr>
  <dimension ref="B1:G25"/>
  <sheetViews>
    <sheetView showGridLines="0" tabSelected="1" workbookViewId="0"/>
  </sheetViews>
  <sheetFormatPr defaultColWidth="7.453125" defaultRowHeight="14.5" x14ac:dyDescent="0.35"/>
  <cols>
    <col min="1" max="1" width="2.6328125" style="1" customWidth="1"/>
    <col min="2" max="2" width="17.90625" style="1" customWidth="1"/>
    <col min="3" max="3" width="19.36328125" style="1" customWidth="1"/>
    <col min="4" max="4" width="61.08984375" style="1" customWidth="1"/>
    <col min="5" max="16384" width="7.453125" style="1"/>
  </cols>
  <sheetData>
    <row r="1" spans="2:4" ht="18.75" customHeight="1" x14ac:dyDescent="0.35"/>
    <row r="2" spans="2:4" ht="80.150000000000006" customHeight="1" x14ac:dyDescent="1.75">
      <c r="B2" s="24" t="s">
        <v>0</v>
      </c>
    </row>
    <row r="3" spans="2:4" ht="30" x14ac:dyDescent="0.6">
      <c r="B3" s="25" t="s">
        <v>1</v>
      </c>
    </row>
    <row r="4" spans="2:4" ht="29.5" x14ac:dyDescent="0.55000000000000004">
      <c r="B4" s="26" t="s">
        <v>82</v>
      </c>
    </row>
    <row r="12" spans="2:4" ht="24" customHeight="1" x14ac:dyDescent="0.4">
      <c r="B12" s="27" t="s">
        <v>2</v>
      </c>
      <c r="C12" s="27" t="s">
        <v>3</v>
      </c>
      <c r="D12" s="27" t="s">
        <v>4</v>
      </c>
    </row>
    <row r="13" spans="2:4" ht="24" customHeight="1" x14ac:dyDescent="0.4">
      <c r="B13" s="28">
        <v>1</v>
      </c>
      <c r="C13" s="29" t="s">
        <v>5</v>
      </c>
      <c r="D13" s="30" t="s">
        <v>6</v>
      </c>
    </row>
    <row r="14" spans="2:4" ht="21" x14ac:dyDescent="0.5">
      <c r="B14" s="4"/>
      <c r="C14" s="4"/>
      <c r="D14" s="4"/>
    </row>
    <row r="15" spans="2:4" ht="21" x14ac:dyDescent="0.5">
      <c r="B15" s="4"/>
      <c r="C15" s="4"/>
      <c r="D15" s="4"/>
    </row>
    <row r="16" spans="2:4" ht="21" x14ac:dyDescent="0.5">
      <c r="B16" s="4"/>
      <c r="C16" s="4"/>
      <c r="D16" s="4"/>
    </row>
    <row r="17" spans="2:7" ht="21" x14ac:dyDescent="0.5">
      <c r="B17" s="4"/>
      <c r="C17" s="4"/>
      <c r="D17" s="4"/>
    </row>
    <row r="18" spans="2:7" ht="21" x14ac:dyDescent="0.5">
      <c r="B18" s="4"/>
      <c r="C18" s="4"/>
      <c r="D18" s="4"/>
    </row>
    <row r="19" spans="2:7" ht="21" x14ac:dyDescent="0.5">
      <c r="B19" s="4"/>
      <c r="C19" s="4"/>
      <c r="D19" s="4"/>
    </row>
    <row r="20" spans="2:7" ht="21" x14ac:dyDescent="0.5">
      <c r="B20" s="4"/>
      <c r="C20" s="4"/>
      <c r="D20" s="4"/>
    </row>
    <row r="21" spans="2:7" ht="24" customHeight="1" x14ac:dyDescent="0.4">
      <c r="B21" s="31" t="s">
        <v>7</v>
      </c>
      <c r="C21" s="32" t="s">
        <v>0</v>
      </c>
      <c r="D21" s="32"/>
      <c r="E21" s="33"/>
      <c r="F21" s="33"/>
      <c r="G21" s="33"/>
    </row>
    <row r="22" spans="2:7" ht="24" customHeight="1" x14ac:dyDescent="0.4">
      <c r="B22" s="31" t="s">
        <v>8</v>
      </c>
      <c r="C22" s="34" t="s">
        <v>9</v>
      </c>
      <c r="D22" s="34"/>
      <c r="E22" s="33"/>
      <c r="F22" s="33"/>
      <c r="G22" s="33"/>
    </row>
    <row r="23" spans="2:7" ht="24" customHeight="1" x14ac:dyDescent="0.4">
      <c r="B23" s="31" t="s">
        <v>10</v>
      </c>
      <c r="C23" s="34" t="s">
        <v>11</v>
      </c>
      <c r="D23" s="34"/>
      <c r="E23" s="33"/>
      <c r="F23" s="33"/>
      <c r="G23" s="33"/>
    </row>
    <row r="24" spans="2:7" ht="18.5" x14ac:dyDescent="0.45">
      <c r="B24" s="3"/>
      <c r="C24" s="3"/>
      <c r="D24" s="3"/>
    </row>
    <row r="25" spans="2:7" ht="18.5" x14ac:dyDescent="0.45">
      <c r="B25" s="3"/>
      <c r="C25" s="3"/>
      <c r="D25" s="3"/>
    </row>
  </sheetData>
  <hyperlinks>
    <hyperlink ref="C22" r:id="rId1" xr:uid="{B183998C-DD6B-4147-96B7-36A2D6876D82}"/>
    <hyperlink ref="C23" r:id="rId2" xr:uid="{59DEF1C1-79DF-498B-A77F-AB8082034FD2}"/>
  </hyperlinks>
  <pageMargins left="0.7" right="0.7" top="0.75" bottom="0.75" header="0.3" footer="0.3"/>
  <pageSetup paperSize="9" orientation="portrait"/>
  <headerFooter scaleWithDoc="0" alignWithMargins="0">
    <oddHeader>&amp;C&amp;"Aptos"&amp;10&amp;K0000FF OFFICIAL&amp;1#_x000D_&amp;"Calibri"&amp;11&amp;K000000&amp;"Calibri"&amp;11&amp;K000000&amp;"Calibri"&amp;11&amp;K000000</oddHeader>
    <oddFooter>&amp;C&amp;"Calibri"&amp;11&amp;K000000_x000D_&amp;1#&amp;"Aptos"&amp;10&amp;K0000FF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autoPageBreaks="0"/>
  </sheetPr>
  <dimension ref="B2:C59"/>
  <sheetViews>
    <sheetView showGridLines="0" workbookViewId="0"/>
  </sheetViews>
  <sheetFormatPr defaultColWidth="7.453125" defaultRowHeight="18.5" x14ac:dyDescent="0.45"/>
  <cols>
    <col min="1" max="1" width="2.6328125" style="1" customWidth="1"/>
    <col min="2" max="2" width="15.453125" style="1" customWidth="1"/>
    <col min="3" max="3" width="181.90625" style="3" customWidth="1"/>
    <col min="4" max="16384" width="7.453125" style="1"/>
  </cols>
  <sheetData>
    <row r="2" spans="2:3" ht="80.150000000000006" customHeight="1" x14ac:dyDescent="1.75">
      <c r="B2" s="24" t="s">
        <v>0</v>
      </c>
      <c r="C2" s="8"/>
    </row>
    <row r="3" spans="2:3" ht="30" x14ac:dyDescent="0.6">
      <c r="B3" s="25" t="s">
        <v>1</v>
      </c>
      <c r="C3" s="9"/>
    </row>
    <row r="4" spans="2:3" ht="31" x14ac:dyDescent="0.7">
      <c r="B4" s="26" t="s">
        <v>82</v>
      </c>
      <c r="C4" s="10"/>
    </row>
    <row r="12" spans="2:3" ht="25" x14ac:dyDescent="0.5">
      <c r="B12" s="2" t="s">
        <v>12</v>
      </c>
    </row>
    <row r="14" spans="2:3" ht="20" x14ac:dyDescent="0.4">
      <c r="B14" s="20" t="s">
        <v>13</v>
      </c>
      <c r="C14" s="6"/>
    </row>
    <row r="15" spans="2:3" s="18" customFormat="1" ht="24" customHeight="1" x14ac:dyDescent="0.35">
      <c r="B15" s="16" t="s">
        <v>14</v>
      </c>
      <c r="C15" s="17" t="str">
        <f>HYPERLINK("#'Table 1'!B1", "Waste landfilled in Scotland by waste category 2005 - 2025 (tonnes)")</f>
        <v>Waste landfilled in Scotland by waste category 2005 - 2025 (tonnes)</v>
      </c>
    </row>
    <row r="16" spans="2:3" s="18" customFormat="1" ht="24" customHeight="1" x14ac:dyDescent="0.35">
      <c r="B16" s="16" t="s">
        <v>15</v>
      </c>
      <c r="C16" s="17" t="str">
        <f>HYPERLINK("#'Table 2'!B1", "Hazardous waste landfilled in Scotland by waste category 2005 - 2025 (tonnes)")</f>
        <v>Hazardous waste landfilled in Scotland by waste category 2005 - 2025 (tonnes)</v>
      </c>
    </row>
    <row r="17" spans="2:3" s="18" customFormat="1" ht="24" customHeight="1" x14ac:dyDescent="0.35">
      <c r="B17" s="16" t="s">
        <v>16</v>
      </c>
      <c r="C17" s="17" t="str">
        <f>HYPERLINK("#'Table 3'!B1", "BMW landfilled in Scotland 2005 - 2025 (tonnes)")</f>
        <v>BMW landfilled in Scotland 2005 - 2025 (tonnes)</v>
      </c>
    </row>
    <row r="18" spans="2:3" s="18" customFormat="1" ht="24" customHeight="1" x14ac:dyDescent="0.35">
      <c r="B18" s="19" t="s">
        <v>17</v>
      </c>
      <c r="C18" s="17" t="str">
        <f>HYPERLINK("#'Table 4'!B1", "Revisions to the 2024 landfill dataset (tonnes)")</f>
        <v>Revisions to the 2024 landfill dataset (tonnes)</v>
      </c>
    </row>
    <row r="19" spans="2:3" ht="20" x14ac:dyDescent="0.4">
      <c r="B19" s="7"/>
      <c r="C19" s="6"/>
    </row>
    <row r="20" spans="2:3" ht="20" x14ac:dyDescent="0.4">
      <c r="B20" s="6"/>
      <c r="C20" s="6"/>
    </row>
    <row r="21" spans="2:3" ht="20" x14ac:dyDescent="0.4">
      <c r="B21" s="5"/>
      <c r="C21" s="6"/>
    </row>
    <row r="22" spans="2:3" ht="20" x14ac:dyDescent="0.4">
      <c r="B22" s="6"/>
      <c r="C22" s="6"/>
    </row>
    <row r="23" spans="2:3" ht="20" x14ac:dyDescent="0.4">
      <c r="B23" s="6"/>
      <c r="C23" s="6"/>
    </row>
    <row r="24" spans="2:3" ht="20" x14ac:dyDescent="0.4">
      <c r="B24" s="6"/>
      <c r="C24" s="6"/>
    </row>
    <row r="25" spans="2:3" ht="20" x14ac:dyDescent="0.4">
      <c r="B25" s="6"/>
      <c r="C25" s="6"/>
    </row>
    <row r="26" spans="2:3" ht="20" x14ac:dyDescent="0.4">
      <c r="B26" s="6"/>
      <c r="C26" s="6"/>
    </row>
    <row r="27" spans="2:3" ht="20" x14ac:dyDescent="0.4">
      <c r="B27" s="6"/>
      <c r="C27" s="6"/>
    </row>
    <row r="28" spans="2:3" ht="20" x14ac:dyDescent="0.4">
      <c r="B28" s="6"/>
      <c r="C28" s="6"/>
    </row>
    <row r="29" spans="2:3" ht="20" x14ac:dyDescent="0.4">
      <c r="B29" s="6"/>
      <c r="C29" s="6"/>
    </row>
    <row r="30" spans="2:3" ht="20" x14ac:dyDescent="0.4">
      <c r="B30" s="6"/>
      <c r="C30" s="6"/>
    </row>
    <row r="31" spans="2:3" ht="20" x14ac:dyDescent="0.4">
      <c r="B31" s="6"/>
      <c r="C31" s="6"/>
    </row>
    <row r="32" spans="2:3" ht="20" x14ac:dyDescent="0.4">
      <c r="B32" s="6"/>
      <c r="C32" s="6"/>
    </row>
    <row r="33" spans="2:3" ht="20" x14ac:dyDescent="0.4">
      <c r="B33" s="6"/>
      <c r="C33" s="6"/>
    </row>
    <row r="34" spans="2:3" ht="20" x14ac:dyDescent="0.4">
      <c r="B34" s="6"/>
      <c r="C34" s="6"/>
    </row>
    <row r="35" spans="2:3" ht="20" x14ac:dyDescent="0.4">
      <c r="B35" s="6"/>
      <c r="C35" s="6"/>
    </row>
    <row r="36" spans="2:3" ht="20" x14ac:dyDescent="0.4">
      <c r="B36" s="6"/>
      <c r="C36" s="6"/>
    </row>
    <row r="37" spans="2:3" ht="20" x14ac:dyDescent="0.4">
      <c r="B37" s="6"/>
      <c r="C37" s="6"/>
    </row>
    <row r="38" spans="2:3" ht="20" x14ac:dyDescent="0.4">
      <c r="B38" s="6"/>
      <c r="C38" s="6"/>
    </row>
    <row r="39" spans="2:3" ht="20" x14ac:dyDescent="0.4">
      <c r="B39" s="6"/>
      <c r="C39" s="6"/>
    </row>
    <row r="40" spans="2:3" ht="20" x14ac:dyDescent="0.4">
      <c r="B40" s="6"/>
      <c r="C40" s="6"/>
    </row>
    <row r="41" spans="2:3" ht="20" x14ac:dyDescent="0.4">
      <c r="B41" s="6"/>
      <c r="C41" s="6"/>
    </row>
    <row r="42" spans="2:3" ht="20" x14ac:dyDescent="0.4">
      <c r="B42" s="6"/>
      <c r="C42" s="6"/>
    </row>
    <row r="43" spans="2:3" ht="20" x14ac:dyDescent="0.4">
      <c r="B43" s="6"/>
      <c r="C43" s="6"/>
    </row>
    <row r="44" spans="2:3" ht="20" x14ac:dyDescent="0.4">
      <c r="B44" s="6"/>
      <c r="C44" s="6"/>
    </row>
    <row r="45" spans="2:3" ht="20" x14ac:dyDescent="0.4">
      <c r="B45" s="6"/>
      <c r="C45" s="6"/>
    </row>
    <row r="46" spans="2:3" ht="20" x14ac:dyDescent="0.4">
      <c r="B46" s="6"/>
      <c r="C46" s="6"/>
    </row>
    <row r="47" spans="2:3" ht="20" x14ac:dyDescent="0.4">
      <c r="B47" s="6"/>
      <c r="C47" s="6"/>
    </row>
    <row r="48" spans="2:3" ht="20" x14ac:dyDescent="0.4">
      <c r="B48" s="6"/>
      <c r="C48" s="6"/>
    </row>
    <row r="49" spans="2:3" ht="20" x14ac:dyDescent="0.4">
      <c r="B49" s="6"/>
      <c r="C49" s="6"/>
    </row>
    <row r="50" spans="2:3" ht="21" x14ac:dyDescent="0.5">
      <c r="B50" s="4"/>
      <c r="C50" s="4"/>
    </row>
    <row r="51" spans="2:3" ht="21" x14ac:dyDescent="0.5">
      <c r="B51" s="4"/>
      <c r="C51" s="4"/>
    </row>
    <row r="52" spans="2:3" x14ac:dyDescent="0.45">
      <c r="B52" s="3"/>
    </row>
    <row r="53" spans="2:3" x14ac:dyDescent="0.45">
      <c r="B53" s="3"/>
    </row>
    <row r="54" spans="2:3" x14ac:dyDescent="0.45">
      <c r="B54" s="3"/>
    </row>
    <row r="55" spans="2:3" x14ac:dyDescent="0.45">
      <c r="B55" s="3"/>
    </row>
    <row r="56" spans="2:3" x14ac:dyDescent="0.45">
      <c r="B56" s="3"/>
    </row>
    <row r="57" spans="2:3" x14ac:dyDescent="0.45">
      <c r="B57" s="3"/>
    </row>
    <row r="58" spans="2:3" x14ac:dyDescent="0.45">
      <c r="B58" s="3"/>
    </row>
    <row r="59" spans="2:3" x14ac:dyDescent="0.45">
      <c r="B59" s="3"/>
    </row>
  </sheetData>
  <pageMargins left="0.7" right="0.7" top="0.75" bottom="0.75" header="0.3" footer="0.3"/>
  <pageSetup paperSize="9" orientation="portrait" r:id="rId1"/>
  <headerFooter scaleWithDoc="0" alignWithMargins="0">
    <oddHeader>&amp;C&amp;"Aptos"&amp;10&amp;K0000FF OFFICIAL&amp;1#_x000D_&amp;"Calibri"&amp;11&amp;K000000&amp;"Calibri"&amp;11&amp;K000000&amp;"Calibri"&amp;11&amp;K000000</oddHeader>
    <oddFooter>&amp;C&amp;"Calibri"&amp;11&amp;K000000_x000D_&amp;1#&amp;"Aptos"&amp;10&amp;K0000FF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37"/>
  <sheetViews>
    <sheetView showGridLines="0" workbookViewId="0"/>
  </sheetViews>
  <sheetFormatPr defaultRowHeight="14.5" x14ac:dyDescent="0.35"/>
  <cols>
    <col min="1" max="1" width="2.6328125" bestFit="1" customWidth="1"/>
    <col min="2" max="2" width="89.54296875" customWidth="1"/>
    <col min="3" max="23" width="12.6328125" bestFit="1" customWidth="1"/>
  </cols>
  <sheetData>
    <row r="1" spans="2:23" ht="30" customHeight="1" x14ac:dyDescent="0.45">
      <c r="B1" s="11" t="s">
        <v>18</v>
      </c>
    </row>
    <row r="3" spans="2:23" ht="24" customHeight="1" x14ac:dyDescent="0.35">
      <c r="B3" s="21" t="s">
        <v>19</v>
      </c>
      <c r="C3" s="22" t="s">
        <v>20</v>
      </c>
      <c r="D3" s="22" t="s">
        <v>21</v>
      </c>
      <c r="E3" s="22" t="s">
        <v>22</v>
      </c>
      <c r="F3" s="22" t="s">
        <v>23</v>
      </c>
      <c r="G3" s="22" t="s">
        <v>24</v>
      </c>
      <c r="H3" s="22" t="s">
        <v>25</v>
      </c>
      <c r="I3" s="22" t="s">
        <v>26</v>
      </c>
      <c r="J3" s="22" t="s">
        <v>27</v>
      </c>
      <c r="K3" s="22" t="s">
        <v>28</v>
      </c>
      <c r="L3" s="22" t="s">
        <v>29</v>
      </c>
      <c r="M3" s="22" t="s">
        <v>30</v>
      </c>
      <c r="N3" s="22" t="s">
        <v>31</v>
      </c>
      <c r="O3" s="22" t="s">
        <v>32</v>
      </c>
      <c r="P3" s="22" t="s">
        <v>33</v>
      </c>
      <c r="Q3" s="22" t="s">
        <v>34</v>
      </c>
      <c r="R3" s="22" t="s">
        <v>35</v>
      </c>
      <c r="S3" s="22" t="s">
        <v>36</v>
      </c>
      <c r="T3" s="22" t="s">
        <v>37</v>
      </c>
      <c r="U3" s="22" t="s">
        <v>38</v>
      </c>
      <c r="V3" s="22" t="s">
        <v>39</v>
      </c>
      <c r="W3" s="22" t="s">
        <v>40</v>
      </c>
    </row>
    <row r="4" spans="2:23" ht="24" customHeight="1" x14ac:dyDescent="0.35">
      <c r="B4" s="12" t="s">
        <v>41</v>
      </c>
      <c r="C4" s="13">
        <v>1981068.395</v>
      </c>
      <c r="D4" s="13">
        <v>2074444.9739999999</v>
      </c>
      <c r="E4" s="13">
        <v>2501522</v>
      </c>
      <c r="F4" s="13">
        <v>1632718</v>
      </c>
      <c r="G4" s="13">
        <v>1007472</v>
      </c>
      <c r="H4" s="13">
        <v>954151</v>
      </c>
      <c r="I4" s="13">
        <v>1210975</v>
      </c>
      <c r="J4" s="13">
        <v>1220689</v>
      </c>
      <c r="K4" s="13">
        <v>1207592</v>
      </c>
      <c r="L4" s="13">
        <v>1137523</v>
      </c>
      <c r="M4" s="13">
        <v>938923</v>
      </c>
      <c r="N4" s="13">
        <v>995265</v>
      </c>
      <c r="O4" s="13">
        <v>1256726</v>
      </c>
      <c r="P4" s="13">
        <v>1415748</v>
      </c>
      <c r="Q4" s="13">
        <v>1173991.3</v>
      </c>
      <c r="R4" s="13">
        <v>908639</v>
      </c>
      <c r="S4" s="13">
        <v>931209</v>
      </c>
      <c r="T4" s="13">
        <v>636561</v>
      </c>
      <c r="U4" s="13">
        <v>512777</v>
      </c>
      <c r="V4" s="13">
        <v>677336</v>
      </c>
      <c r="W4" s="13">
        <v>676968</v>
      </c>
    </row>
    <row r="5" spans="2:23" ht="24" customHeight="1" x14ac:dyDescent="0.35">
      <c r="B5" s="12" t="s">
        <v>42</v>
      </c>
      <c r="C5" s="13">
        <v>407809.4</v>
      </c>
      <c r="D5" s="13">
        <v>445094.62</v>
      </c>
      <c r="E5" s="13">
        <v>570575</v>
      </c>
      <c r="F5" s="13">
        <v>738221</v>
      </c>
      <c r="G5" s="13">
        <v>724368</v>
      </c>
      <c r="H5" s="13">
        <v>691631</v>
      </c>
      <c r="I5" s="13">
        <v>668476</v>
      </c>
      <c r="J5" s="13">
        <v>866219</v>
      </c>
      <c r="K5" s="13">
        <v>796419</v>
      </c>
      <c r="L5" s="13">
        <v>833129</v>
      </c>
      <c r="M5" s="13">
        <v>945509</v>
      </c>
      <c r="N5" s="13">
        <v>853705</v>
      </c>
      <c r="O5" s="13">
        <v>813569</v>
      </c>
      <c r="P5" s="13">
        <v>745403</v>
      </c>
      <c r="Q5" s="13">
        <v>670443.1</v>
      </c>
      <c r="R5" s="13">
        <v>689188</v>
      </c>
      <c r="S5" s="13">
        <v>967309</v>
      </c>
      <c r="T5" s="13">
        <v>656099</v>
      </c>
      <c r="U5" s="13">
        <v>592433</v>
      </c>
      <c r="V5" s="13">
        <v>561808</v>
      </c>
      <c r="W5" s="13">
        <v>345338</v>
      </c>
    </row>
    <row r="6" spans="2:23" ht="24" customHeight="1" x14ac:dyDescent="0.35">
      <c r="B6" s="12" t="s">
        <v>43</v>
      </c>
      <c r="C6" s="13">
        <v>3212099.08</v>
      </c>
      <c r="D6" s="13">
        <v>2972576.9679999999</v>
      </c>
      <c r="E6" s="13">
        <v>2848253</v>
      </c>
      <c r="F6" s="13">
        <v>2434480</v>
      </c>
      <c r="G6" s="13">
        <v>2184192</v>
      </c>
      <c r="H6" s="13">
        <v>1929466</v>
      </c>
      <c r="I6" s="13">
        <v>1726995</v>
      </c>
      <c r="J6" s="13">
        <v>1466308</v>
      </c>
      <c r="K6" s="13">
        <v>1351373</v>
      </c>
      <c r="L6" s="13">
        <v>1313490</v>
      </c>
      <c r="M6" s="13">
        <v>1166257</v>
      </c>
      <c r="N6" s="13">
        <v>1245786</v>
      </c>
      <c r="O6" s="13">
        <v>1222957</v>
      </c>
      <c r="P6" s="13">
        <v>1187185</v>
      </c>
      <c r="Q6" s="13">
        <v>756721.8</v>
      </c>
      <c r="R6" s="13">
        <v>735833</v>
      </c>
      <c r="S6" s="13">
        <v>736645</v>
      </c>
      <c r="T6" s="13">
        <v>744318</v>
      </c>
      <c r="U6" s="13">
        <v>529996</v>
      </c>
      <c r="V6" s="13">
        <v>294131</v>
      </c>
      <c r="W6" s="13">
        <v>302440</v>
      </c>
    </row>
    <row r="7" spans="2:23" ht="24" customHeight="1" x14ac:dyDescent="0.35">
      <c r="B7" s="12" t="s">
        <v>44</v>
      </c>
      <c r="C7" s="13">
        <v>79464.460000000006</v>
      </c>
      <c r="D7" s="13">
        <v>88267.45</v>
      </c>
      <c r="E7" s="13">
        <v>164900</v>
      </c>
      <c r="F7" s="13">
        <v>176633</v>
      </c>
      <c r="G7" s="13">
        <v>124430</v>
      </c>
      <c r="H7" s="13">
        <v>146216</v>
      </c>
      <c r="I7" s="13">
        <v>157486</v>
      </c>
      <c r="J7" s="13">
        <v>189298</v>
      </c>
      <c r="K7" s="13">
        <v>132803</v>
      </c>
      <c r="L7" s="13">
        <v>145234</v>
      </c>
      <c r="M7" s="13">
        <v>233680</v>
      </c>
      <c r="N7" s="13">
        <v>242993</v>
      </c>
      <c r="O7" s="13">
        <v>262487</v>
      </c>
      <c r="P7" s="13">
        <v>214429</v>
      </c>
      <c r="Q7" s="13">
        <v>234959.3</v>
      </c>
      <c r="R7" s="13">
        <v>207576</v>
      </c>
      <c r="S7" s="13">
        <v>188302</v>
      </c>
      <c r="T7" s="13">
        <v>161190</v>
      </c>
      <c r="U7" s="13">
        <v>222260</v>
      </c>
      <c r="V7" s="13">
        <v>146599</v>
      </c>
      <c r="W7" s="13">
        <v>138232</v>
      </c>
    </row>
    <row r="8" spans="2:23" ht="24" customHeight="1" x14ac:dyDescent="0.35">
      <c r="B8" s="12" t="s">
        <v>45</v>
      </c>
      <c r="C8" s="13">
        <v>93096.78</v>
      </c>
      <c r="D8" s="13">
        <v>95909.195999999996</v>
      </c>
      <c r="E8" s="13">
        <v>107286</v>
      </c>
      <c r="F8" s="13">
        <v>83172</v>
      </c>
      <c r="G8" s="13">
        <v>75702</v>
      </c>
      <c r="H8" s="13">
        <v>62347</v>
      </c>
      <c r="I8" s="13">
        <v>75232</v>
      </c>
      <c r="J8" s="13">
        <v>47622</v>
      </c>
      <c r="K8" s="13">
        <v>43203</v>
      </c>
      <c r="L8" s="13">
        <v>42553</v>
      </c>
      <c r="M8" s="13">
        <v>62139</v>
      </c>
      <c r="N8" s="13">
        <v>54306</v>
      </c>
      <c r="O8" s="13">
        <v>34608</v>
      </c>
      <c r="P8" s="13">
        <v>46497</v>
      </c>
      <c r="Q8" s="13">
        <v>45081.7</v>
      </c>
      <c r="R8" s="13">
        <v>36141</v>
      </c>
      <c r="S8" s="13">
        <v>37884</v>
      </c>
      <c r="T8" s="13">
        <v>29574</v>
      </c>
      <c r="U8" s="13">
        <v>32777</v>
      </c>
      <c r="V8" s="13">
        <v>28205</v>
      </c>
      <c r="W8" s="13">
        <v>34961</v>
      </c>
    </row>
    <row r="9" spans="2:23" ht="24" customHeight="1" x14ac:dyDescent="0.35">
      <c r="B9" s="12" t="s">
        <v>46</v>
      </c>
      <c r="C9" s="13">
        <v>456288.78499999997</v>
      </c>
      <c r="D9" s="13">
        <v>411665.80499999999</v>
      </c>
      <c r="E9" s="13">
        <v>427337</v>
      </c>
      <c r="F9" s="13">
        <v>416514</v>
      </c>
      <c r="G9" s="13">
        <v>103923</v>
      </c>
      <c r="H9" s="13">
        <v>97703</v>
      </c>
      <c r="I9" s="13">
        <v>178669</v>
      </c>
      <c r="J9" s="13">
        <v>95703</v>
      </c>
      <c r="K9" s="13">
        <v>60305</v>
      </c>
      <c r="L9" s="13">
        <v>150915</v>
      </c>
      <c r="M9" s="13">
        <v>61182</v>
      </c>
      <c r="N9" s="13">
        <v>82855</v>
      </c>
      <c r="O9" s="13">
        <v>97834</v>
      </c>
      <c r="P9" s="13">
        <v>36891</v>
      </c>
      <c r="Q9" s="13">
        <v>25904.6</v>
      </c>
      <c r="R9" s="13">
        <v>29027</v>
      </c>
      <c r="S9" s="13">
        <v>49390</v>
      </c>
      <c r="T9" s="13">
        <v>40044</v>
      </c>
      <c r="U9" s="13">
        <v>35240</v>
      </c>
      <c r="V9" s="13">
        <v>44245</v>
      </c>
      <c r="W9" s="13">
        <v>29098</v>
      </c>
    </row>
    <row r="10" spans="2:23" ht="24" customHeight="1" x14ac:dyDescent="0.35">
      <c r="B10" s="12" t="s">
        <v>47</v>
      </c>
      <c r="C10" s="13">
        <v>90782.095000000001</v>
      </c>
      <c r="D10" s="13">
        <v>82090.539999999994</v>
      </c>
      <c r="E10" s="13">
        <v>49154</v>
      </c>
      <c r="F10" s="13">
        <v>42674</v>
      </c>
      <c r="G10" s="13">
        <v>38159</v>
      </c>
      <c r="H10" s="13">
        <v>69432</v>
      </c>
      <c r="I10" s="13">
        <v>51090</v>
      </c>
      <c r="J10" s="13">
        <v>56410</v>
      </c>
      <c r="K10" s="13">
        <v>78922</v>
      </c>
      <c r="L10" s="13">
        <v>54991</v>
      </c>
      <c r="M10" s="13">
        <v>50135</v>
      </c>
      <c r="N10" s="13">
        <v>46244</v>
      </c>
      <c r="O10" s="13">
        <v>54522</v>
      </c>
      <c r="P10" s="13">
        <v>39504</v>
      </c>
      <c r="Q10" s="13">
        <v>31318.400000000001</v>
      </c>
      <c r="R10" s="13">
        <v>18105</v>
      </c>
      <c r="S10" s="13">
        <v>31335</v>
      </c>
      <c r="T10" s="13">
        <v>35251</v>
      </c>
      <c r="U10" s="13">
        <v>28918</v>
      </c>
      <c r="V10" s="13">
        <v>24649</v>
      </c>
      <c r="W10" s="13">
        <v>20023</v>
      </c>
    </row>
    <row r="11" spans="2:23" ht="24" customHeight="1" x14ac:dyDescent="0.35">
      <c r="B11" s="12" t="s">
        <v>48</v>
      </c>
      <c r="C11" s="13">
        <v>3898.06</v>
      </c>
      <c r="D11" s="13">
        <v>2146.36</v>
      </c>
      <c r="E11" s="13">
        <v>1806</v>
      </c>
      <c r="F11" s="13">
        <v>1697</v>
      </c>
      <c r="G11" s="13">
        <v>759</v>
      </c>
      <c r="H11" s="13">
        <v>717</v>
      </c>
      <c r="I11" s="13">
        <v>697</v>
      </c>
      <c r="J11" s="13">
        <v>6681</v>
      </c>
      <c r="K11" s="13">
        <v>9805</v>
      </c>
      <c r="L11" s="13">
        <v>1420</v>
      </c>
      <c r="M11" s="13">
        <v>900</v>
      </c>
      <c r="N11" s="13">
        <v>6466</v>
      </c>
      <c r="O11" s="13">
        <v>673</v>
      </c>
      <c r="P11" s="13">
        <v>3739</v>
      </c>
      <c r="Q11" s="13">
        <v>6922.2</v>
      </c>
      <c r="R11" s="13">
        <v>5992</v>
      </c>
      <c r="S11" s="13">
        <v>6732</v>
      </c>
      <c r="T11" s="13">
        <v>4349</v>
      </c>
      <c r="U11" s="13">
        <v>4206</v>
      </c>
      <c r="V11" s="13">
        <v>4655</v>
      </c>
      <c r="W11" s="13">
        <v>4943</v>
      </c>
    </row>
    <row r="12" spans="2:23" ht="24" customHeight="1" x14ac:dyDescent="0.35">
      <c r="B12" s="12" t="s">
        <v>49</v>
      </c>
      <c r="C12" s="13">
        <v>11642.6155</v>
      </c>
      <c r="D12" s="13">
        <v>15986.5005</v>
      </c>
      <c r="E12" s="13">
        <v>14155</v>
      </c>
      <c r="F12" s="13">
        <v>9561</v>
      </c>
      <c r="G12" s="13">
        <v>5944</v>
      </c>
      <c r="H12" s="13">
        <v>5448</v>
      </c>
      <c r="I12" s="13">
        <v>5589</v>
      </c>
      <c r="J12" s="13">
        <v>5885</v>
      </c>
      <c r="K12" s="13">
        <v>5397</v>
      </c>
      <c r="L12" s="13">
        <v>3589</v>
      </c>
      <c r="M12" s="13">
        <v>6813</v>
      </c>
      <c r="N12" s="13">
        <v>5042</v>
      </c>
      <c r="O12" s="13">
        <v>8025</v>
      </c>
      <c r="P12" s="13">
        <v>8549</v>
      </c>
      <c r="Q12" s="13">
        <v>9289.7999999999993</v>
      </c>
      <c r="R12" s="13">
        <v>9021</v>
      </c>
      <c r="S12" s="13">
        <v>6902</v>
      </c>
      <c r="T12" s="13">
        <v>6437</v>
      </c>
      <c r="U12" s="13">
        <v>6381</v>
      </c>
      <c r="V12" s="13">
        <v>6067</v>
      </c>
      <c r="W12" s="13">
        <v>4715</v>
      </c>
    </row>
    <row r="13" spans="2:23" ht="24" customHeight="1" x14ac:dyDescent="0.35">
      <c r="B13" s="12" t="s">
        <v>50</v>
      </c>
      <c r="C13" s="13">
        <v>6735</v>
      </c>
      <c r="D13" s="13">
        <v>7725.42</v>
      </c>
      <c r="E13" s="13">
        <v>6042</v>
      </c>
      <c r="F13" s="13">
        <v>6037</v>
      </c>
      <c r="G13" s="13">
        <v>3348</v>
      </c>
      <c r="H13" s="13">
        <v>1937</v>
      </c>
      <c r="I13" s="13">
        <v>378</v>
      </c>
      <c r="J13" s="13">
        <v>3199</v>
      </c>
      <c r="K13" s="13">
        <v>558</v>
      </c>
      <c r="L13" s="13">
        <v>1358</v>
      </c>
      <c r="M13" s="13">
        <v>1971</v>
      </c>
      <c r="N13" s="13">
        <v>1367</v>
      </c>
      <c r="O13" s="13">
        <v>2450</v>
      </c>
      <c r="P13" s="13">
        <v>859</v>
      </c>
      <c r="Q13" s="13">
        <v>1833.7</v>
      </c>
      <c r="R13" s="13">
        <v>2414</v>
      </c>
      <c r="S13" s="13">
        <v>1598</v>
      </c>
      <c r="T13" s="13">
        <v>2632</v>
      </c>
      <c r="U13" s="13">
        <v>1646</v>
      </c>
      <c r="V13" s="13">
        <v>3072</v>
      </c>
      <c r="W13" s="13">
        <v>2699</v>
      </c>
    </row>
    <row r="14" spans="2:23" ht="24" customHeight="1" x14ac:dyDescent="0.35">
      <c r="B14" s="12" t="s">
        <v>51</v>
      </c>
      <c r="C14" s="13">
        <v>28078.45</v>
      </c>
      <c r="D14" s="13">
        <v>18709.990000000002</v>
      </c>
      <c r="E14" s="13">
        <v>20767</v>
      </c>
      <c r="F14" s="13">
        <v>12961</v>
      </c>
      <c r="G14" s="13">
        <v>9561</v>
      </c>
      <c r="H14" s="13">
        <v>6074</v>
      </c>
      <c r="I14" s="13">
        <v>5617</v>
      </c>
      <c r="J14" s="13">
        <v>6538</v>
      </c>
      <c r="K14" s="13">
        <v>8034</v>
      </c>
      <c r="L14" s="13">
        <v>11383</v>
      </c>
      <c r="M14" s="13">
        <v>10523</v>
      </c>
      <c r="N14" s="13">
        <v>8121</v>
      </c>
      <c r="O14" s="13">
        <v>5650</v>
      </c>
      <c r="P14" s="13">
        <v>4353</v>
      </c>
      <c r="Q14" s="13">
        <v>6329</v>
      </c>
      <c r="R14" s="13">
        <v>2548</v>
      </c>
      <c r="S14" s="13">
        <v>2091</v>
      </c>
      <c r="T14" s="13">
        <v>1733</v>
      </c>
      <c r="U14" s="13">
        <v>1807</v>
      </c>
      <c r="V14" s="13">
        <v>2046</v>
      </c>
      <c r="W14" s="13">
        <v>2655</v>
      </c>
    </row>
    <row r="15" spans="2:23" ht="24" customHeight="1" x14ac:dyDescent="0.35">
      <c r="B15" s="12" t="s">
        <v>52</v>
      </c>
      <c r="C15" s="13">
        <v>22288.12</v>
      </c>
      <c r="D15" s="13">
        <v>23284.85</v>
      </c>
      <c r="E15" s="13">
        <v>21216</v>
      </c>
      <c r="F15" s="13">
        <v>25722</v>
      </c>
      <c r="G15" s="13">
        <v>15476</v>
      </c>
      <c r="H15" s="13">
        <v>14557</v>
      </c>
      <c r="I15" s="13">
        <v>15414</v>
      </c>
      <c r="J15" s="13">
        <v>13596</v>
      </c>
      <c r="K15" s="13">
        <v>15330</v>
      </c>
      <c r="L15" s="13">
        <v>12472</v>
      </c>
      <c r="M15" s="13">
        <v>9453</v>
      </c>
      <c r="N15" s="13">
        <v>14942</v>
      </c>
      <c r="O15" s="13">
        <v>17201</v>
      </c>
      <c r="P15" s="13">
        <v>18717</v>
      </c>
      <c r="Q15" s="13">
        <v>20466.8</v>
      </c>
      <c r="R15" s="13">
        <v>12639</v>
      </c>
      <c r="S15" s="13">
        <v>10517</v>
      </c>
      <c r="T15" s="13">
        <v>5625</v>
      </c>
      <c r="U15" s="13">
        <v>6039</v>
      </c>
      <c r="V15" s="13">
        <v>2803</v>
      </c>
      <c r="W15" s="13">
        <v>2518</v>
      </c>
    </row>
    <row r="16" spans="2:23" ht="24" customHeight="1" x14ac:dyDescent="0.35">
      <c r="B16" s="12" t="s">
        <v>53</v>
      </c>
      <c r="C16" s="13">
        <v>21070.14</v>
      </c>
      <c r="D16" s="13">
        <v>11514.2</v>
      </c>
      <c r="E16" s="13">
        <v>1999</v>
      </c>
      <c r="F16" s="13">
        <v>245</v>
      </c>
      <c r="G16" s="13">
        <v>80</v>
      </c>
      <c r="H16" s="13">
        <v>15185</v>
      </c>
      <c r="I16" s="13">
        <v>1765</v>
      </c>
      <c r="J16" s="13">
        <v>60</v>
      </c>
      <c r="K16" s="13">
        <v>2420</v>
      </c>
      <c r="L16" s="13">
        <v>202</v>
      </c>
      <c r="M16" s="13">
        <v>1536</v>
      </c>
      <c r="N16" s="13">
        <v>0</v>
      </c>
      <c r="O16" s="13">
        <v>63</v>
      </c>
      <c r="P16" s="13">
        <v>2334</v>
      </c>
      <c r="Q16" s="13">
        <v>72.900000000000006</v>
      </c>
      <c r="R16" s="13">
        <v>0</v>
      </c>
      <c r="S16" s="13">
        <v>0</v>
      </c>
      <c r="T16" s="13">
        <v>216</v>
      </c>
      <c r="U16" s="13">
        <v>251</v>
      </c>
      <c r="V16" s="13">
        <v>206</v>
      </c>
      <c r="W16" s="13">
        <v>2404</v>
      </c>
    </row>
    <row r="17" spans="2:23" ht="24" customHeight="1" x14ac:dyDescent="0.35">
      <c r="B17" s="12" t="s">
        <v>54</v>
      </c>
      <c r="C17" s="13">
        <v>70017.346999999994</v>
      </c>
      <c r="D17" s="13">
        <v>47748.49</v>
      </c>
      <c r="E17" s="13">
        <v>39762</v>
      </c>
      <c r="F17" s="13">
        <v>40753</v>
      </c>
      <c r="G17" s="13">
        <v>33722</v>
      </c>
      <c r="H17" s="13">
        <v>28589</v>
      </c>
      <c r="I17" s="13">
        <v>37638</v>
      </c>
      <c r="J17" s="13">
        <v>33324</v>
      </c>
      <c r="K17" s="13">
        <v>27918</v>
      </c>
      <c r="L17" s="13">
        <v>24808</v>
      </c>
      <c r="M17" s="13">
        <v>11522</v>
      </c>
      <c r="N17" s="13">
        <v>6747</v>
      </c>
      <c r="O17" s="13">
        <v>2756</v>
      </c>
      <c r="P17" s="13">
        <v>3192</v>
      </c>
      <c r="Q17" s="13">
        <v>4420.3999999999996</v>
      </c>
      <c r="R17" s="13">
        <v>4169</v>
      </c>
      <c r="S17" s="13">
        <v>3188</v>
      </c>
      <c r="T17" s="13">
        <v>3247</v>
      </c>
      <c r="U17" s="13">
        <v>2879</v>
      </c>
      <c r="V17" s="13">
        <v>2708</v>
      </c>
      <c r="W17" s="13">
        <v>2233</v>
      </c>
    </row>
    <row r="18" spans="2:23" ht="24" customHeight="1" x14ac:dyDescent="0.35">
      <c r="B18" s="12" t="s">
        <v>55</v>
      </c>
      <c r="C18" s="13">
        <v>532419.82999999996</v>
      </c>
      <c r="D18" s="13">
        <v>758621.48</v>
      </c>
      <c r="E18" s="13">
        <v>555923</v>
      </c>
      <c r="F18" s="13">
        <v>436725</v>
      </c>
      <c r="G18" s="13">
        <v>353903</v>
      </c>
      <c r="H18" s="13">
        <v>521327</v>
      </c>
      <c r="I18" s="13">
        <v>511178</v>
      </c>
      <c r="J18" s="13">
        <v>453593</v>
      </c>
      <c r="K18" s="13">
        <v>318714</v>
      </c>
      <c r="L18" s="13">
        <v>364588</v>
      </c>
      <c r="M18" s="13">
        <v>333996</v>
      </c>
      <c r="N18" s="13">
        <v>83765</v>
      </c>
      <c r="O18" s="13">
        <v>1385</v>
      </c>
      <c r="P18" s="13">
        <v>723</v>
      </c>
      <c r="Q18" s="13">
        <v>3.8</v>
      </c>
      <c r="R18" s="13">
        <v>468</v>
      </c>
      <c r="S18" s="13">
        <v>2150</v>
      </c>
      <c r="T18" s="13">
        <v>1480</v>
      </c>
      <c r="U18" s="13">
        <v>1120</v>
      </c>
      <c r="V18" s="13">
        <v>1136</v>
      </c>
      <c r="W18" s="13">
        <v>1922</v>
      </c>
    </row>
    <row r="19" spans="2:23" ht="24" customHeight="1" x14ac:dyDescent="0.35">
      <c r="B19" s="12" t="s">
        <v>56</v>
      </c>
      <c r="C19" s="13">
        <v>3989.08</v>
      </c>
      <c r="D19" s="13">
        <v>3091.68</v>
      </c>
      <c r="E19" s="13">
        <v>2062</v>
      </c>
      <c r="F19" s="13">
        <v>1635</v>
      </c>
      <c r="G19" s="13">
        <v>3025</v>
      </c>
      <c r="H19" s="13">
        <v>6262</v>
      </c>
      <c r="I19" s="13">
        <v>6295</v>
      </c>
      <c r="J19" s="13">
        <v>1655</v>
      </c>
      <c r="K19" s="13">
        <v>1495</v>
      </c>
      <c r="L19" s="13">
        <v>6738</v>
      </c>
      <c r="M19" s="13">
        <v>8331</v>
      </c>
      <c r="N19" s="13">
        <v>6581</v>
      </c>
      <c r="O19" s="13">
        <v>2864</v>
      </c>
      <c r="P19" s="13">
        <v>996</v>
      </c>
      <c r="Q19" s="13">
        <v>843.9</v>
      </c>
      <c r="R19" s="13">
        <v>548</v>
      </c>
      <c r="S19" s="13">
        <v>1781</v>
      </c>
      <c r="T19" s="13">
        <v>1562</v>
      </c>
      <c r="U19" s="13">
        <v>1260</v>
      </c>
      <c r="V19" s="13">
        <v>2783</v>
      </c>
      <c r="W19" s="13">
        <v>1801</v>
      </c>
    </row>
    <row r="20" spans="2:23" ht="24" customHeight="1" x14ac:dyDescent="0.35">
      <c r="B20" s="12" t="s">
        <v>57</v>
      </c>
      <c r="C20" s="13">
        <v>1075.72</v>
      </c>
      <c r="D20" s="13">
        <v>8434.61</v>
      </c>
      <c r="E20" s="13">
        <v>1640</v>
      </c>
      <c r="F20" s="13">
        <v>1329</v>
      </c>
      <c r="G20" s="13">
        <v>699</v>
      </c>
      <c r="H20" s="13">
        <v>630</v>
      </c>
      <c r="I20" s="13">
        <v>603</v>
      </c>
      <c r="J20" s="13">
        <v>1345</v>
      </c>
      <c r="K20" s="13">
        <v>1823</v>
      </c>
      <c r="L20" s="13">
        <v>703</v>
      </c>
      <c r="M20" s="13">
        <v>745</v>
      </c>
      <c r="N20" s="13">
        <v>1170</v>
      </c>
      <c r="O20" s="13">
        <v>2598</v>
      </c>
      <c r="P20" s="13">
        <v>1942</v>
      </c>
      <c r="Q20" s="13">
        <v>1208.7</v>
      </c>
      <c r="R20" s="13">
        <v>622</v>
      </c>
      <c r="S20" s="13">
        <v>791</v>
      </c>
      <c r="T20" s="13">
        <v>450</v>
      </c>
      <c r="U20" s="13">
        <v>526</v>
      </c>
      <c r="V20" s="13">
        <v>642</v>
      </c>
      <c r="W20" s="13">
        <v>797</v>
      </c>
    </row>
    <row r="21" spans="2:23" ht="24" customHeight="1" x14ac:dyDescent="0.35">
      <c r="B21" s="12" t="s">
        <v>58</v>
      </c>
      <c r="C21" s="13">
        <v>1220.72</v>
      </c>
      <c r="D21" s="13">
        <v>3674.62</v>
      </c>
      <c r="E21" s="13">
        <v>1669</v>
      </c>
      <c r="F21" s="13">
        <v>1887</v>
      </c>
      <c r="G21" s="13">
        <v>2236</v>
      </c>
      <c r="H21" s="13">
        <v>1951</v>
      </c>
      <c r="I21" s="13">
        <v>976</v>
      </c>
      <c r="J21" s="13">
        <v>175</v>
      </c>
      <c r="K21" s="13">
        <v>164</v>
      </c>
      <c r="L21" s="13">
        <v>2227</v>
      </c>
      <c r="M21" s="13">
        <v>13323</v>
      </c>
      <c r="N21" s="13">
        <v>16820</v>
      </c>
      <c r="O21" s="13">
        <v>19429</v>
      </c>
      <c r="P21" s="13">
        <v>2490</v>
      </c>
      <c r="Q21" s="13">
        <v>9456.2999999999993</v>
      </c>
      <c r="R21" s="13">
        <v>7377</v>
      </c>
      <c r="S21" s="13">
        <v>12884</v>
      </c>
      <c r="T21" s="13">
        <v>6153</v>
      </c>
      <c r="U21" s="13">
        <v>2789</v>
      </c>
      <c r="V21" s="13">
        <v>1510</v>
      </c>
      <c r="W21" s="13">
        <v>646</v>
      </c>
    </row>
    <row r="22" spans="2:23" ht="24" customHeight="1" x14ac:dyDescent="0.35">
      <c r="B22" s="12" t="s">
        <v>59</v>
      </c>
      <c r="C22" s="13">
        <v>13146.75</v>
      </c>
      <c r="D22" s="13">
        <v>10816</v>
      </c>
      <c r="E22" s="13">
        <v>5126</v>
      </c>
      <c r="F22" s="13">
        <v>47877</v>
      </c>
      <c r="G22" s="13">
        <v>9676</v>
      </c>
      <c r="H22" s="13">
        <v>1788</v>
      </c>
      <c r="I22" s="13">
        <v>1823</v>
      </c>
      <c r="J22" s="13">
        <v>3113</v>
      </c>
      <c r="K22" s="13">
        <v>5201</v>
      </c>
      <c r="L22" s="13">
        <v>6013</v>
      </c>
      <c r="M22" s="13">
        <v>4052</v>
      </c>
      <c r="N22" s="13">
        <v>7078</v>
      </c>
      <c r="O22" s="13">
        <v>4304</v>
      </c>
      <c r="P22" s="13">
        <v>5095</v>
      </c>
      <c r="Q22" s="13">
        <v>4528</v>
      </c>
      <c r="R22" s="13">
        <v>18106</v>
      </c>
      <c r="S22" s="13">
        <v>10461</v>
      </c>
      <c r="T22" s="13">
        <v>7459</v>
      </c>
      <c r="U22" s="13">
        <v>543</v>
      </c>
      <c r="V22" s="13">
        <v>594</v>
      </c>
      <c r="W22" s="13">
        <v>542</v>
      </c>
    </row>
    <row r="23" spans="2:23" ht="24" customHeight="1" x14ac:dyDescent="0.35">
      <c r="B23" s="12" t="s">
        <v>60</v>
      </c>
      <c r="C23" s="13">
        <v>0</v>
      </c>
      <c r="D23" s="13">
        <v>5166.38</v>
      </c>
      <c r="E23" s="13">
        <v>1873</v>
      </c>
      <c r="F23" s="13">
        <v>1087</v>
      </c>
      <c r="G23" s="13">
        <v>146</v>
      </c>
      <c r="H23" s="13">
        <v>1002</v>
      </c>
      <c r="I23" s="13">
        <v>262</v>
      </c>
      <c r="J23" s="13">
        <v>110</v>
      </c>
      <c r="K23" s="13">
        <v>114</v>
      </c>
      <c r="L23" s="13">
        <v>110</v>
      </c>
      <c r="M23" s="13">
        <v>3857</v>
      </c>
      <c r="N23" s="13">
        <v>0</v>
      </c>
      <c r="O23" s="13">
        <v>0</v>
      </c>
      <c r="P23" s="13">
        <v>0</v>
      </c>
      <c r="Q23" s="13">
        <v>0</v>
      </c>
      <c r="R23" s="13">
        <v>144</v>
      </c>
      <c r="S23" s="13">
        <v>29</v>
      </c>
      <c r="T23" s="13">
        <v>16</v>
      </c>
      <c r="U23" s="13">
        <v>23</v>
      </c>
      <c r="V23" s="13">
        <v>193</v>
      </c>
      <c r="W23" s="13">
        <v>486</v>
      </c>
    </row>
    <row r="24" spans="2:23" ht="24" customHeight="1" x14ac:dyDescent="0.35">
      <c r="B24" s="12" t="s">
        <v>61</v>
      </c>
      <c r="C24" s="13">
        <v>12773.11</v>
      </c>
      <c r="D24" s="13">
        <v>14684.5</v>
      </c>
      <c r="E24" s="13">
        <v>10320</v>
      </c>
      <c r="F24" s="13">
        <v>9245</v>
      </c>
      <c r="G24" s="13">
        <v>779</v>
      </c>
      <c r="H24" s="13">
        <v>821</v>
      </c>
      <c r="I24" s="13">
        <v>435</v>
      </c>
      <c r="J24" s="13">
        <v>420</v>
      </c>
      <c r="K24" s="13">
        <v>493</v>
      </c>
      <c r="L24" s="13">
        <v>844</v>
      </c>
      <c r="M24" s="13">
        <v>568</v>
      </c>
      <c r="N24" s="13">
        <v>17</v>
      </c>
      <c r="O24" s="13">
        <v>25</v>
      </c>
      <c r="P24" s="13">
        <v>36</v>
      </c>
      <c r="Q24" s="13">
        <v>39.5</v>
      </c>
      <c r="R24" s="13">
        <v>49</v>
      </c>
      <c r="S24" s="13">
        <v>36</v>
      </c>
      <c r="T24" s="13">
        <v>29</v>
      </c>
      <c r="U24" s="13">
        <v>71</v>
      </c>
      <c r="V24" s="13">
        <v>79</v>
      </c>
      <c r="W24" s="13">
        <v>187</v>
      </c>
    </row>
    <row r="25" spans="2:23" ht="24" customHeight="1" x14ac:dyDescent="0.35">
      <c r="B25" s="12" t="s">
        <v>62</v>
      </c>
      <c r="C25" s="13">
        <v>293.5</v>
      </c>
      <c r="D25" s="13">
        <v>1140.54</v>
      </c>
      <c r="E25" s="13">
        <v>0</v>
      </c>
      <c r="F25" s="13">
        <v>72</v>
      </c>
      <c r="G25" s="13">
        <v>49</v>
      </c>
      <c r="H25" s="13">
        <v>0</v>
      </c>
      <c r="I25" s="13">
        <v>80</v>
      </c>
      <c r="J25" s="13">
        <v>54</v>
      </c>
      <c r="K25" s="13">
        <v>75</v>
      </c>
      <c r="L25" s="13">
        <v>111</v>
      </c>
      <c r="M25" s="13">
        <v>45</v>
      </c>
      <c r="N25" s="13">
        <v>43</v>
      </c>
      <c r="O25" s="13">
        <v>382</v>
      </c>
      <c r="P25" s="13">
        <v>1309</v>
      </c>
      <c r="Q25" s="13">
        <v>89.7</v>
      </c>
      <c r="R25" s="13">
        <v>347</v>
      </c>
      <c r="S25" s="13">
        <v>176</v>
      </c>
      <c r="T25" s="13">
        <v>124</v>
      </c>
      <c r="U25" s="13">
        <v>189</v>
      </c>
      <c r="V25" s="13">
        <v>137</v>
      </c>
      <c r="W25" s="13">
        <v>99</v>
      </c>
    </row>
    <row r="26" spans="2:23" ht="24" customHeight="1" x14ac:dyDescent="0.35">
      <c r="B26" s="12" t="s">
        <v>63</v>
      </c>
      <c r="C26" s="13">
        <v>60</v>
      </c>
      <c r="D26" s="13">
        <v>81.52</v>
      </c>
      <c r="E26" s="13">
        <v>94</v>
      </c>
      <c r="F26" s="13">
        <v>16</v>
      </c>
      <c r="G26" s="13">
        <v>1291</v>
      </c>
      <c r="H26" s="13">
        <v>47</v>
      </c>
      <c r="I26" s="13">
        <v>586</v>
      </c>
      <c r="J26" s="13">
        <v>946</v>
      </c>
      <c r="K26" s="13">
        <v>1105</v>
      </c>
      <c r="L26" s="13">
        <v>2460</v>
      </c>
      <c r="M26" s="13">
        <v>2900</v>
      </c>
      <c r="N26" s="13">
        <v>1400</v>
      </c>
      <c r="O26" s="13">
        <v>214</v>
      </c>
      <c r="P26" s="13">
        <v>75</v>
      </c>
      <c r="Q26" s="13">
        <v>509.3</v>
      </c>
      <c r="R26" s="13">
        <v>336</v>
      </c>
      <c r="S26" s="13">
        <v>621</v>
      </c>
      <c r="T26" s="13">
        <v>243</v>
      </c>
      <c r="U26" s="13">
        <v>319</v>
      </c>
      <c r="V26" s="13">
        <v>69</v>
      </c>
      <c r="W26" s="13">
        <v>83</v>
      </c>
    </row>
    <row r="27" spans="2:23" ht="24" customHeight="1" x14ac:dyDescent="0.35">
      <c r="B27" s="12" t="s">
        <v>64</v>
      </c>
      <c r="C27" s="13">
        <v>4589.83</v>
      </c>
      <c r="D27" s="13">
        <v>2669.665</v>
      </c>
      <c r="E27" s="13">
        <v>922</v>
      </c>
      <c r="F27" s="13">
        <v>11637</v>
      </c>
      <c r="G27" s="13">
        <v>10641</v>
      </c>
      <c r="H27" s="13">
        <v>4088</v>
      </c>
      <c r="I27" s="13">
        <v>2899</v>
      </c>
      <c r="J27" s="13">
        <v>3217</v>
      </c>
      <c r="K27" s="13">
        <v>3655</v>
      </c>
      <c r="L27" s="13">
        <v>1588</v>
      </c>
      <c r="M27" s="13">
        <v>987</v>
      </c>
      <c r="N27" s="13">
        <v>437</v>
      </c>
      <c r="O27" s="13">
        <v>297</v>
      </c>
      <c r="P27" s="13">
        <v>332</v>
      </c>
      <c r="Q27" s="13">
        <v>78.099999999999994</v>
      </c>
      <c r="R27" s="13">
        <v>20</v>
      </c>
      <c r="S27" s="13">
        <v>34</v>
      </c>
      <c r="T27" s="13">
        <v>113</v>
      </c>
      <c r="U27" s="13">
        <v>61</v>
      </c>
      <c r="V27" s="13">
        <v>36</v>
      </c>
      <c r="W27" s="13">
        <v>71</v>
      </c>
    </row>
    <row r="28" spans="2:23" ht="24" customHeight="1" x14ac:dyDescent="0.35">
      <c r="B28" s="12" t="s">
        <v>65</v>
      </c>
      <c r="C28" s="13">
        <v>112.08</v>
      </c>
      <c r="D28" s="13">
        <v>12.88</v>
      </c>
      <c r="E28" s="13">
        <v>533</v>
      </c>
      <c r="F28" s="13">
        <v>32</v>
      </c>
      <c r="G28" s="13">
        <v>1</v>
      </c>
      <c r="H28" s="13">
        <v>9</v>
      </c>
      <c r="I28" s="13">
        <v>93</v>
      </c>
      <c r="J28" s="13">
        <v>7</v>
      </c>
      <c r="K28" s="13">
        <v>3</v>
      </c>
      <c r="L28" s="13">
        <v>7</v>
      </c>
      <c r="M28" s="13">
        <v>2</v>
      </c>
      <c r="N28" s="13">
        <v>5</v>
      </c>
      <c r="O28" s="13">
        <v>15</v>
      </c>
      <c r="P28" s="13">
        <v>18</v>
      </c>
      <c r="Q28" s="13">
        <v>50.6</v>
      </c>
      <c r="R28" s="13">
        <v>19</v>
      </c>
      <c r="S28" s="13">
        <v>3</v>
      </c>
      <c r="T28" s="13">
        <v>1</v>
      </c>
      <c r="U28" s="13">
        <v>3</v>
      </c>
      <c r="V28" s="13">
        <v>12</v>
      </c>
      <c r="W28" s="13">
        <v>39</v>
      </c>
    </row>
    <row r="29" spans="2:23" ht="24" customHeight="1" x14ac:dyDescent="0.35">
      <c r="B29" s="12" t="s">
        <v>66</v>
      </c>
      <c r="C29" s="13">
        <v>155.58000000000001</v>
      </c>
      <c r="D29" s="13">
        <v>209.8</v>
      </c>
      <c r="E29" s="13">
        <v>6955</v>
      </c>
      <c r="F29" s="13">
        <v>126</v>
      </c>
      <c r="G29" s="13">
        <v>44</v>
      </c>
      <c r="H29" s="13">
        <v>949</v>
      </c>
      <c r="I29" s="13">
        <v>9331</v>
      </c>
      <c r="J29" s="13">
        <v>3096</v>
      </c>
      <c r="K29" s="13">
        <v>0</v>
      </c>
      <c r="L29" s="13">
        <v>8</v>
      </c>
      <c r="M29" s="13">
        <v>25</v>
      </c>
      <c r="N29" s="13">
        <v>26</v>
      </c>
      <c r="O29" s="13">
        <v>0</v>
      </c>
      <c r="P29" s="13">
        <v>37</v>
      </c>
      <c r="Q29" s="13">
        <v>38.5</v>
      </c>
      <c r="R29" s="13">
        <v>0</v>
      </c>
      <c r="S29" s="13">
        <v>47</v>
      </c>
      <c r="T29" s="13">
        <v>9</v>
      </c>
      <c r="U29" s="13">
        <v>0</v>
      </c>
      <c r="V29" s="13">
        <v>0</v>
      </c>
      <c r="W29" s="13">
        <v>24</v>
      </c>
    </row>
    <row r="30" spans="2:23" ht="24" customHeight="1" x14ac:dyDescent="0.35">
      <c r="B30" s="12" t="s">
        <v>67</v>
      </c>
      <c r="C30" s="13">
        <v>200.86</v>
      </c>
      <c r="D30" s="13">
        <v>180.76</v>
      </c>
      <c r="E30" s="13">
        <v>187</v>
      </c>
      <c r="F30" s="13">
        <v>186</v>
      </c>
      <c r="G30" s="13">
        <v>192</v>
      </c>
      <c r="H30" s="13">
        <v>9</v>
      </c>
      <c r="I30" s="13">
        <v>12</v>
      </c>
      <c r="J30" s="13">
        <v>128</v>
      </c>
      <c r="K30" s="13">
        <v>147</v>
      </c>
      <c r="L30" s="13">
        <v>156</v>
      </c>
      <c r="M30" s="13">
        <v>148</v>
      </c>
      <c r="N30" s="13">
        <v>135</v>
      </c>
      <c r="O30" s="13">
        <v>61</v>
      </c>
      <c r="P30" s="13">
        <v>27</v>
      </c>
      <c r="Q30" s="13">
        <v>72.2</v>
      </c>
      <c r="R30" s="13">
        <v>106</v>
      </c>
      <c r="S30" s="13">
        <v>24</v>
      </c>
      <c r="T30" s="13">
        <v>30</v>
      </c>
      <c r="U30" s="13">
        <v>28</v>
      </c>
      <c r="V30" s="13">
        <v>14</v>
      </c>
      <c r="W30" s="13">
        <v>14</v>
      </c>
    </row>
    <row r="31" spans="2:23" ht="24" customHeight="1" x14ac:dyDescent="0.35">
      <c r="B31" s="12" t="s">
        <v>68</v>
      </c>
      <c r="C31" s="13">
        <v>0</v>
      </c>
      <c r="D31" s="13">
        <v>1838.12</v>
      </c>
      <c r="E31" s="13">
        <v>9705</v>
      </c>
      <c r="F31" s="13">
        <v>1922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3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</row>
    <row r="32" spans="2:23" ht="24" customHeight="1" x14ac:dyDescent="0.35">
      <c r="B32" s="12" t="s">
        <v>69</v>
      </c>
      <c r="C32" s="13">
        <v>0</v>
      </c>
      <c r="D32" s="13">
        <v>0</v>
      </c>
      <c r="E32" s="13">
        <v>0</v>
      </c>
      <c r="F32" s="13">
        <v>672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</row>
    <row r="33" spans="2:23" ht="24" customHeight="1" x14ac:dyDescent="0.35">
      <c r="B33" s="12" t="s">
        <v>70</v>
      </c>
      <c r="C33" s="13">
        <v>326.10000000000002</v>
      </c>
      <c r="D33" s="13">
        <v>0</v>
      </c>
      <c r="E33" s="13">
        <v>0</v>
      </c>
      <c r="F33" s="13">
        <v>21</v>
      </c>
      <c r="G33" s="13">
        <v>143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</row>
    <row r="34" spans="2:23" ht="24" customHeight="1" x14ac:dyDescent="0.35">
      <c r="B34" s="12" t="s">
        <v>71</v>
      </c>
      <c r="C34" s="13">
        <v>0</v>
      </c>
      <c r="D34" s="13">
        <v>0</v>
      </c>
      <c r="E34" s="13">
        <v>45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</row>
    <row r="35" spans="2:23" ht="24" customHeight="1" x14ac:dyDescent="0.35">
      <c r="B35" s="12" t="s">
        <v>72</v>
      </c>
      <c r="C35" s="13">
        <v>36.770000000000003</v>
      </c>
      <c r="D35" s="13">
        <v>24.585000000000001</v>
      </c>
      <c r="E35" s="13">
        <v>0</v>
      </c>
      <c r="F35" s="13">
        <v>0</v>
      </c>
      <c r="G35" s="13">
        <v>0</v>
      </c>
      <c r="H35" s="13">
        <v>194</v>
      </c>
      <c r="I35" s="13">
        <v>198</v>
      </c>
      <c r="J35" s="13">
        <v>116</v>
      </c>
      <c r="K35" s="13">
        <v>55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110</v>
      </c>
      <c r="V35" s="13">
        <v>122</v>
      </c>
      <c r="W35" s="13">
        <v>0</v>
      </c>
    </row>
    <row r="36" spans="2:23" ht="24" customHeight="1" x14ac:dyDescent="0.35">
      <c r="B36" s="12" t="s">
        <v>73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18</v>
      </c>
      <c r="I36" s="13">
        <v>0</v>
      </c>
      <c r="J36" s="13">
        <v>2039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</row>
    <row r="37" spans="2:23" ht="24" customHeight="1" x14ac:dyDescent="0.35">
      <c r="B37" s="14" t="s">
        <v>74</v>
      </c>
      <c r="C37" s="15">
        <v>7054738.6574999997</v>
      </c>
      <c r="D37" s="15">
        <v>7107812.5034999996</v>
      </c>
      <c r="E37" s="15">
        <v>7371828</v>
      </c>
      <c r="F37" s="15">
        <v>6135857</v>
      </c>
      <c r="G37" s="15">
        <v>4709961</v>
      </c>
      <c r="H37" s="15">
        <v>4562548</v>
      </c>
      <c r="I37" s="15">
        <v>4670792</v>
      </c>
      <c r="J37" s="15">
        <v>4481546</v>
      </c>
      <c r="K37" s="15">
        <v>4073123</v>
      </c>
      <c r="L37" s="15">
        <v>4118620</v>
      </c>
      <c r="M37" s="15">
        <v>3869522</v>
      </c>
      <c r="N37" s="15">
        <v>3681316</v>
      </c>
      <c r="O37" s="15">
        <v>3811095</v>
      </c>
      <c r="P37" s="15">
        <v>3740480</v>
      </c>
      <c r="Q37" s="15">
        <v>3004673.6</v>
      </c>
      <c r="R37" s="15">
        <v>2689437</v>
      </c>
      <c r="S37" s="15">
        <v>3002139</v>
      </c>
      <c r="T37" s="15">
        <v>2344945</v>
      </c>
      <c r="U37" s="15">
        <v>1984652</v>
      </c>
      <c r="V37" s="15">
        <v>1805857</v>
      </c>
      <c r="W37" s="15">
        <v>1575938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4"/>
  <sheetViews>
    <sheetView showGridLines="0" workbookViewId="0"/>
  </sheetViews>
  <sheetFormatPr defaultRowHeight="14.5" x14ac:dyDescent="0.35"/>
  <cols>
    <col min="1" max="1" width="2.6328125" bestFit="1" customWidth="1"/>
    <col min="2" max="2" width="89.453125" customWidth="1"/>
    <col min="3" max="23" width="12.6328125" bestFit="1" customWidth="1"/>
  </cols>
  <sheetData>
    <row r="1" spans="2:23" ht="30" customHeight="1" x14ac:dyDescent="0.45">
      <c r="B1" s="11" t="s">
        <v>75</v>
      </c>
    </row>
    <row r="3" spans="2:23" ht="24" customHeight="1" x14ac:dyDescent="0.35">
      <c r="B3" s="21" t="s">
        <v>19</v>
      </c>
      <c r="C3" s="22" t="s">
        <v>20</v>
      </c>
      <c r="D3" s="22" t="s">
        <v>21</v>
      </c>
      <c r="E3" s="22" t="s">
        <v>22</v>
      </c>
      <c r="F3" s="22" t="s">
        <v>23</v>
      </c>
      <c r="G3" s="22" t="s">
        <v>24</v>
      </c>
      <c r="H3" s="22" t="s">
        <v>25</v>
      </c>
      <c r="I3" s="22" t="s">
        <v>26</v>
      </c>
      <c r="J3" s="22" t="s">
        <v>27</v>
      </c>
      <c r="K3" s="22" t="s">
        <v>28</v>
      </c>
      <c r="L3" s="22" t="s">
        <v>29</v>
      </c>
      <c r="M3" s="22" t="s">
        <v>30</v>
      </c>
      <c r="N3" s="22" t="s">
        <v>31</v>
      </c>
      <c r="O3" s="22" t="s">
        <v>32</v>
      </c>
      <c r="P3" s="22" t="s">
        <v>33</v>
      </c>
      <c r="Q3" s="22" t="s">
        <v>34</v>
      </c>
      <c r="R3" s="22" t="s">
        <v>35</v>
      </c>
      <c r="S3" s="22" t="s">
        <v>36</v>
      </c>
      <c r="T3" s="22" t="s">
        <v>37</v>
      </c>
      <c r="U3" s="22" t="s">
        <v>38</v>
      </c>
      <c r="V3" s="22" t="s">
        <v>39</v>
      </c>
      <c r="W3" s="22" t="s">
        <v>40</v>
      </c>
    </row>
    <row r="4" spans="2:23" ht="24" customHeight="1" x14ac:dyDescent="0.35">
      <c r="B4" s="12" t="s">
        <v>47</v>
      </c>
      <c r="C4" s="13">
        <v>26337.4</v>
      </c>
      <c r="D4" s="13">
        <v>27047.22</v>
      </c>
      <c r="E4" s="13">
        <v>26046</v>
      </c>
      <c r="F4" s="13">
        <v>26796</v>
      </c>
      <c r="G4" s="13">
        <v>21113</v>
      </c>
      <c r="H4" s="13">
        <v>27373</v>
      </c>
      <c r="I4" s="13">
        <v>17990</v>
      </c>
      <c r="J4" s="13">
        <v>16223</v>
      </c>
      <c r="K4" s="13">
        <v>10586</v>
      </c>
      <c r="L4" s="13">
        <v>20748</v>
      </c>
      <c r="M4" s="13">
        <v>22493</v>
      </c>
      <c r="N4" s="13">
        <v>23065</v>
      </c>
      <c r="O4" s="13">
        <v>24671</v>
      </c>
      <c r="P4" s="13">
        <v>23521</v>
      </c>
      <c r="Q4" s="13">
        <v>21938.9</v>
      </c>
      <c r="R4" s="13">
        <v>13676</v>
      </c>
      <c r="S4" s="13">
        <v>26377</v>
      </c>
      <c r="T4" s="13">
        <v>20727</v>
      </c>
      <c r="U4" s="13">
        <v>24428</v>
      </c>
      <c r="V4" s="13">
        <v>18269</v>
      </c>
      <c r="W4" s="13">
        <v>14522</v>
      </c>
    </row>
    <row r="5" spans="2:23" ht="24" customHeight="1" x14ac:dyDescent="0.35">
      <c r="B5" s="12" t="s">
        <v>48</v>
      </c>
      <c r="C5" s="13">
        <v>0</v>
      </c>
      <c r="D5" s="13">
        <v>0</v>
      </c>
      <c r="E5" s="13">
        <v>205</v>
      </c>
      <c r="F5" s="13">
        <v>428</v>
      </c>
      <c r="G5" s="13">
        <v>137</v>
      </c>
      <c r="H5" s="13">
        <v>0</v>
      </c>
      <c r="I5" s="13">
        <v>357</v>
      </c>
      <c r="J5" s="13">
        <v>6596</v>
      </c>
      <c r="K5" s="13">
        <v>9440</v>
      </c>
      <c r="L5" s="13">
        <v>3</v>
      </c>
      <c r="M5" s="13">
        <v>120</v>
      </c>
      <c r="N5" s="13">
        <v>128</v>
      </c>
      <c r="O5" s="13">
        <v>45</v>
      </c>
      <c r="P5" s="13">
        <v>3094</v>
      </c>
      <c r="Q5" s="13">
        <v>5609.7</v>
      </c>
      <c r="R5" s="13">
        <v>4686</v>
      </c>
      <c r="S5" s="13">
        <v>5719</v>
      </c>
      <c r="T5" s="13">
        <v>3441</v>
      </c>
      <c r="U5" s="13">
        <v>3633</v>
      </c>
      <c r="V5" s="13">
        <v>3957</v>
      </c>
      <c r="W5" s="13">
        <v>4761</v>
      </c>
    </row>
    <row r="6" spans="2:23" ht="24" customHeight="1" x14ac:dyDescent="0.35">
      <c r="B6" s="12" t="s">
        <v>44</v>
      </c>
      <c r="C6" s="13">
        <v>191</v>
      </c>
      <c r="D6" s="13">
        <v>14.5</v>
      </c>
      <c r="E6" s="13">
        <v>472</v>
      </c>
      <c r="F6" s="13">
        <v>661</v>
      </c>
      <c r="G6" s="13">
        <v>1535</v>
      </c>
      <c r="H6" s="13">
        <v>1491</v>
      </c>
      <c r="I6" s="13">
        <v>1033</v>
      </c>
      <c r="J6" s="13">
        <v>615</v>
      </c>
      <c r="K6" s="13">
        <v>482</v>
      </c>
      <c r="L6" s="13">
        <v>189</v>
      </c>
      <c r="M6" s="13">
        <v>402</v>
      </c>
      <c r="N6" s="13">
        <v>178</v>
      </c>
      <c r="O6" s="13">
        <v>10709</v>
      </c>
      <c r="P6" s="13">
        <v>5299</v>
      </c>
      <c r="Q6" s="13">
        <v>7032.6</v>
      </c>
      <c r="R6" s="13">
        <v>5509</v>
      </c>
      <c r="S6" s="13">
        <v>5418</v>
      </c>
      <c r="T6" s="13">
        <v>9682</v>
      </c>
      <c r="U6" s="13">
        <v>10061</v>
      </c>
      <c r="V6" s="13">
        <v>6143</v>
      </c>
      <c r="W6" s="13">
        <v>3717</v>
      </c>
    </row>
    <row r="7" spans="2:23" ht="24" customHeight="1" x14ac:dyDescent="0.35">
      <c r="B7" s="12" t="s">
        <v>41</v>
      </c>
      <c r="C7" s="13">
        <v>47722.26</v>
      </c>
      <c r="D7" s="13">
        <v>82918</v>
      </c>
      <c r="E7" s="13">
        <v>76984</v>
      </c>
      <c r="F7" s="13">
        <v>105317</v>
      </c>
      <c r="G7" s="13">
        <v>73958</v>
      </c>
      <c r="H7" s="13">
        <v>57571</v>
      </c>
      <c r="I7" s="13">
        <v>94662</v>
      </c>
      <c r="J7" s="13">
        <v>102497</v>
      </c>
      <c r="K7" s="13">
        <v>4788</v>
      </c>
      <c r="L7" s="13">
        <v>11978</v>
      </c>
      <c r="M7" s="13">
        <v>27209</v>
      </c>
      <c r="N7" s="13">
        <v>15859</v>
      </c>
      <c r="O7" s="13">
        <v>9424</v>
      </c>
      <c r="P7" s="13">
        <v>9642</v>
      </c>
      <c r="Q7" s="13">
        <v>6191.2</v>
      </c>
      <c r="R7" s="13">
        <v>3921</v>
      </c>
      <c r="S7" s="13">
        <v>973</v>
      </c>
      <c r="T7" s="13">
        <v>3871</v>
      </c>
      <c r="U7" s="13">
        <v>4663</v>
      </c>
      <c r="V7" s="13">
        <v>1167</v>
      </c>
      <c r="W7" s="13">
        <v>768</v>
      </c>
    </row>
    <row r="8" spans="2:23" ht="24" customHeight="1" x14ac:dyDescent="0.35">
      <c r="B8" s="12" t="s">
        <v>63</v>
      </c>
      <c r="C8" s="13">
        <v>1.1200000000000001</v>
      </c>
      <c r="D8" s="13">
        <v>18.239999999999998</v>
      </c>
      <c r="E8" s="13">
        <v>22</v>
      </c>
      <c r="F8" s="13">
        <v>6</v>
      </c>
      <c r="G8" s="13">
        <v>0</v>
      </c>
      <c r="H8" s="13">
        <v>0</v>
      </c>
      <c r="I8" s="13">
        <v>1</v>
      </c>
      <c r="J8" s="13">
        <v>2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189</v>
      </c>
      <c r="S8" s="13">
        <v>517</v>
      </c>
      <c r="T8" s="13">
        <v>132</v>
      </c>
      <c r="U8" s="13">
        <v>110</v>
      </c>
      <c r="V8" s="13">
        <v>69</v>
      </c>
      <c r="W8" s="13">
        <v>83</v>
      </c>
    </row>
    <row r="9" spans="2:23" ht="24" customHeight="1" x14ac:dyDescent="0.35">
      <c r="B9" s="12" t="s">
        <v>57</v>
      </c>
      <c r="C9" s="13">
        <v>3.32</v>
      </c>
      <c r="D9" s="13">
        <v>7842.27</v>
      </c>
      <c r="E9" s="13">
        <v>135</v>
      </c>
      <c r="F9" s="13">
        <v>253</v>
      </c>
      <c r="G9" s="13">
        <v>112</v>
      </c>
      <c r="H9" s="13">
        <v>362</v>
      </c>
      <c r="I9" s="13">
        <v>126</v>
      </c>
      <c r="J9" s="13">
        <v>36</v>
      </c>
      <c r="K9" s="13">
        <v>32</v>
      </c>
      <c r="L9" s="13">
        <v>19</v>
      </c>
      <c r="M9" s="13">
        <v>17</v>
      </c>
      <c r="N9" s="13">
        <v>7</v>
      </c>
      <c r="O9" s="13">
        <v>14</v>
      </c>
      <c r="P9" s="13">
        <v>327</v>
      </c>
      <c r="Q9" s="13">
        <v>189.2</v>
      </c>
      <c r="R9" s="13">
        <v>164</v>
      </c>
      <c r="S9" s="13">
        <v>39</v>
      </c>
      <c r="T9" s="13">
        <v>171</v>
      </c>
      <c r="U9" s="13">
        <v>5</v>
      </c>
      <c r="V9" s="13">
        <v>47</v>
      </c>
      <c r="W9" s="13">
        <v>55</v>
      </c>
    </row>
    <row r="10" spans="2:23" ht="24" customHeight="1" x14ac:dyDescent="0.35">
      <c r="B10" s="12" t="s">
        <v>46</v>
      </c>
      <c r="C10" s="13">
        <v>1585.16</v>
      </c>
      <c r="D10" s="13">
        <v>626.46</v>
      </c>
      <c r="E10" s="13">
        <v>7060</v>
      </c>
      <c r="F10" s="13">
        <v>4769</v>
      </c>
      <c r="G10" s="13">
        <v>6175</v>
      </c>
      <c r="H10" s="13">
        <v>139</v>
      </c>
      <c r="I10" s="13">
        <v>24587</v>
      </c>
      <c r="J10" s="13">
        <v>15265</v>
      </c>
      <c r="K10" s="13">
        <v>10189</v>
      </c>
      <c r="L10" s="13">
        <v>192</v>
      </c>
      <c r="M10" s="13">
        <v>1637</v>
      </c>
      <c r="N10" s="13">
        <v>890</v>
      </c>
      <c r="O10" s="13">
        <v>1790</v>
      </c>
      <c r="P10" s="13">
        <v>3473</v>
      </c>
      <c r="Q10" s="13">
        <v>37.6</v>
      </c>
      <c r="R10" s="13">
        <v>98</v>
      </c>
      <c r="S10" s="13">
        <v>158</v>
      </c>
      <c r="T10" s="13">
        <v>9</v>
      </c>
      <c r="U10" s="13">
        <v>512</v>
      </c>
      <c r="V10" s="13">
        <v>89</v>
      </c>
      <c r="W10" s="13">
        <v>23</v>
      </c>
    </row>
    <row r="11" spans="2:23" ht="24" customHeight="1" x14ac:dyDescent="0.35">
      <c r="B11" s="12" t="s">
        <v>52</v>
      </c>
      <c r="C11" s="13">
        <v>157.38</v>
      </c>
      <c r="D11" s="13">
        <v>42.32</v>
      </c>
      <c r="E11" s="13">
        <v>73</v>
      </c>
      <c r="F11" s="13">
        <v>18</v>
      </c>
      <c r="G11" s="13">
        <v>11</v>
      </c>
      <c r="H11" s="13">
        <v>129</v>
      </c>
      <c r="I11" s="13">
        <v>419</v>
      </c>
      <c r="J11" s="13">
        <v>0</v>
      </c>
      <c r="K11" s="13">
        <v>0</v>
      </c>
      <c r="L11" s="13">
        <v>34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</row>
    <row r="12" spans="2:23" ht="24" customHeight="1" x14ac:dyDescent="0.35">
      <c r="B12" s="12" t="s">
        <v>45</v>
      </c>
      <c r="C12" s="13">
        <v>49.66</v>
      </c>
      <c r="D12" s="13">
        <v>0</v>
      </c>
      <c r="E12" s="13">
        <v>16</v>
      </c>
      <c r="F12" s="13">
        <v>36</v>
      </c>
      <c r="G12" s="13">
        <v>0</v>
      </c>
      <c r="H12" s="13">
        <v>17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</row>
    <row r="13" spans="2:23" ht="24" customHeight="1" x14ac:dyDescent="0.35">
      <c r="B13" s="12" t="s">
        <v>72</v>
      </c>
      <c r="C13" s="13">
        <v>36.770000000000003</v>
      </c>
      <c r="D13" s="13">
        <v>24.585000000000001</v>
      </c>
      <c r="E13" s="13">
        <v>0</v>
      </c>
      <c r="F13" s="13">
        <v>0</v>
      </c>
      <c r="G13" s="13">
        <v>0</v>
      </c>
      <c r="H13" s="13">
        <v>194</v>
      </c>
      <c r="I13" s="13">
        <v>198</v>
      </c>
      <c r="J13" s="13">
        <v>116</v>
      </c>
      <c r="K13" s="13">
        <v>55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110</v>
      </c>
      <c r="V13" s="13">
        <v>122</v>
      </c>
      <c r="W13" s="13">
        <v>0</v>
      </c>
    </row>
    <row r="14" spans="2:23" ht="24" customHeight="1" x14ac:dyDescent="0.35">
      <c r="B14" s="12" t="s">
        <v>68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3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</row>
    <row r="15" spans="2:23" ht="24" customHeight="1" x14ac:dyDescent="0.35">
      <c r="B15" s="12" t="s">
        <v>69</v>
      </c>
      <c r="C15" s="13">
        <v>0</v>
      </c>
      <c r="D15" s="13">
        <v>0</v>
      </c>
      <c r="E15" s="13">
        <v>0</v>
      </c>
      <c r="F15" s="13">
        <v>542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</row>
    <row r="16" spans="2:23" ht="24" customHeight="1" x14ac:dyDescent="0.35">
      <c r="B16" s="12" t="s">
        <v>55</v>
      </c>
      <c r="C16" s="13">
        <v>0</v>
      </c>
      <c r="D16" s="13">
        <v>0</v>
      </c>
      <c r="E16" s="13">
        <v>702</v>
      </c>
      <c r="F16" s="13">
        <v>0</v>
      </c>
      <c r="G16" s="13">
        <v>0</v>
      </c>
      <c r="H16" s="13">
        <v>248</v>
      </c>
      <c r="I16" s="13">
        <v>159</v>
      </c>
      <c r="J16" s="13">
        <v>0</v>
      </c>
      <c r="K16" s="13">
        <v>0</v>
      </c>
      <c r="L16" s="13">
        <v>1644</v>
      </c>
      <c r="M16" s="13">
        <v>2647</v>
      </c>
      <c r="N16" s="13">
        <v>2579</v>
      </c>
      <c r="O16" s="13">
        <v>1165</v>
      </c>
      <c r="P16" s="13">
        <v>557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</row>
    <row r="17" spans="2:23" ht="24" customHeight="1" x14ac:dyDescent="0.35">
      <c r="B17" s="12" t="s">
        <v>70</v>
      </c>
      <c r="C17" s="13">
        <v>0</v>
      </c>
      <c r="D17" s="13">
        <v>0</v>
      </c>
      <c r="E17" s="13">
        <v>0</v>
      </c>
      <c r="F17" s="13">
        <v>20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</row>
    <row r="18" spans="2:23" ht="24" customHeight="1" x14ac:dyDescent="0.35">
      <c r="B18" s="12" t="s">
        <v>53</v>
      </c>
      <c r="C18" s="13">
        <v>0</v>
      </c>
      <c r="D18" s="13">
        <v>0</v>
      </c>
      <c r="E18" s="13">
        <v>0</v>
      </c>
      <c r="F18" s="13">
        <v>2</v>
      </c>
      <c r="G18" s="13">
        <v>0</v>
      </c>
      <c r="H18" s="13">
        <v>5100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</row>
    <row r="19" spans="2:23" ht="24" customHeight="1" x14ac:dyDescent="0.35">
      <c r="B19" s="12" t="s">
        <v>49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7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</row>
    <row r="20" spans="2:23" ht="24" customHeight="1" x14ac:dyDescent="0.35">
      <c r="B20" s="12" t="s">
        <v>42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296</v>
      </c>
      <c r="V20" s="13">
        <v>0</v>
      </c>
      <c r="W20" s="13">
        <v>0</v>
      </c>
    </row>
    <row r="21" spans="2:23" ht="24" customHeight="1" x14ac:dyDescent="0.35">
      <c r="B21" s="12" t="s">
        <v>71</v>
      </c>
      <c r="C21" s="13">
        <v>0</v>
      </c>
      <c r="D21" s="13">
        <v>0</v>
      </c>
      <c r="E21" s="13">
        <v>45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</row>
    <row r="22" spans="2:23" ht="24" customHeight="1" x14ac:dyDescent="0.35">
      <c r="B22" s="12" t="s">
        <v>73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18</v>
      </c>
      <c r="I22" s="13">
        <v>0</v>
      </c>
      <c r="J22" s="13">
        <v>2039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</row>
    <row r="23" spans="2:23" ht="24" customHeight="1" x14ac:dyDescent="0.35">
      <c r="B23" s="12" t="s">
        <v>64</v>
      </c>
      <c r="C23" s="13">
        <v>0</v>
      </c>
      <c r="D23" s="13">
        <v>0</v>
      </c>
      <c r="E23" s="13">
        <v>279</v>
      </c>
      <c r="F23" s="13">
        <v>122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2:23" ht="24" customHeight="1" x14ac:dyDescent="0.35">
      <c r="B24" s="14" t="s">
        <v>74</v>
      </c>
      <c r="C24" s="15">
        <v>76084.070000000007</v>
      </c>
      <c r="D24" s="15">
        <v>118533.595</v>
      </c>
      <c r="E24" s="15">
        <v>112039</v>
      </c>
      <c r="F24" s="15">
        <v>138970</v>
      </c>
      <c r="G24" s="15">
        <v>103041</v>
      </c>
      <c r="H24" s="15">
        <v>92642</v>
      </c>
      <c r="I24" s="15">
        <v>139532</v>
      </c>
      <c r="J24" s="15">
        <v>143396</v>
      </c>
      <c r="K24" s="15">
        <v>35572</v>
      </c>
      <c r="L24" s="15">
        <v>34807</v>
      </c>
      <c r="M24" s="15">
        <v>54525</v>
      </c>
      <c r="N24" s="15">
        <v>42706</v>
      </c>
      <c r="O24" s="15">
        <v>47818</v>
      </c>
      <c r="P24" s="15">
        <v>45913</v>
      </c>
      <c r="Q24" s="15">
        <v>40999.199999999997</v>
      </c>
      <c r="R24" s="15">
        <v>28246</v>
      </c>
      <c r="S24" s="15">
        <v>39201</v>
      </c>
      <c r="T24" s="15">
        <v>38033</v>
      </c>
      <c r="U24" s="15">
        <v>43819</v>
      </c>
      <c r="V24" s="15">
        <v>29863</v>
      </c>
      <c r="W24" s="15">
        <v>23929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24"/>
  <sheetViews>
    <sheetView showGridLines="0" workbookViewId="0"/>
  </sheetViews>
  <sheetFormatPr defaultRowHeight="14.5" x14ac:dyDescent="0.35"/>
  <cols>
    <col min="1" max="1" width="2.6328125" bestFit="1" customWidth="1"/>
    <col min="2" max="3" width="20.6328125" bestFit="1" customWidth="1"/>
  </cols>
  <sheetData>
    <row r="1" spans="2:3" ht="30" customHeight="1" x14ac:dyDescent="0.45">
      <c r="B1" s="11" t="s">
        <v>76</v>
      </c>
    </row>
    <row r="3" spans="2:3" ht="24" customHeight="1" x14ac:dyDescent="0.35">
      <c r="B3" s="21" t="s">
        <v>77</v>
      </c>
      <c r="C3" s="22" t="s">
        <v>78</v>
      </c>
    </row>
    <row r="4" spans="2:3" ht="24" customHeight="1" x14ac:dyDescent="0.35">
      <c r="B4" s="23">
        <v>2005</v>
      </c>
      <c r="C4" s="13">
        <v>2039328</v>
      </c>
    </row>
    <row r="5" spans="2:3" ht="24" customHeight="1" x14ac:dyDescent="0.35">
      <c r="B5" s="23">
        <v>2006</v>
      </c>
      <c r="C5" s="13">
        <v>1899423</v>
      </c>
    </row>
    <row r="6" spans="2:3" ht="24" customHeight="1" x14ac:dyDescent="0.35">
      <c r="B6" s="23">
        <v>2007</v>
      </c>
      <c r="C6" s="13">
        <v>1877891</v>
      </c>
    </row>
    <row r="7" spans="2:3" ht="24" customHeight="1" x14ac:dyDescent="0.35">
      <c r="B7" s="23">
        <v>2008</v>
      </c>
      <c r="C7" s="13">
        <v>1801940</v>
      </c>
    </row>
    <row r="8" spans="2:3" ht="24" customHeight="1" x14ac:dyDescent="0.35">
      <c r="B8" s="23">
        <v>2009</v>
      </c>
      <c r="C8" s="13">
        <v>1538060</v>
      </c>
    </row>
    <row r="9" spans="2:3" ht="24" customHeight="1" x14ac:dyDescent="0.35">
      <c r="B9" s="23">
        <v>2010</v>
      </c>
      <c r="C9" s="13">
        <v>1403883</v>
      </c>
    </row>
    <row r="10" spans="2:3" ht="24" customHeight="1" x14ac:dyDescent="0.35">
      <c r="B10" s="23">
        <v>2011</v>
      </c>
      <c r="C10" s="13">
        <v>1281683.46</v>
      </c>
    </row>
    <row r="11" spans="2:3" ht="24" customHeight="1" x14ac:dyDescent="0.35">
      <c r="B11" s="23">
        <v>2012</v>
      </c>
      <c r="C11" s="13">
        <v>1143740.69</v>
      </c>
    </row>
    <row r="12" spans="2:3" ht="24" customHeight="1" x14ac:dyDescent="0.35">
      <c r="B12" s="23">
        <v>2013</v>
      </c>
      <c r="C12" s="13">
        <v>1079866.8799999999</v>
      </c>
    </row>
    <row r="13" spans="2:3" ht="24" customHeight="1" x14ac:dyDescent="0.35">
      <c r="B13" s="23">
        <v>2014</v>
      </c>
      <c r="C13" s="13">
        <v>971021.1</v>
      </c>
    </row>
    <row r="14" spans="2:3" ht="24" customHeight="1" x14ac:dyDescent="0.35">
      <c r="B14" s="23">
        <v>2015</v>
      </c>
      <c r="C14" s="13">
        <v>922056.79</v>
      </c>
    </row>
    <row r="15" spans="2:3" ht="24" customHeight="1" x14ac:dyDescent="0.35">
      <c r="B15" s="23">
        <v>2016</v>
      </c>
      <c r="C15" s="13">
        <v>981960.91</v>
      </c>
    </row>
    <row r="16" spans="2:3" ht="24" customHeight="1" x14ac:dyDescent="0.35">
      <c r="B16" s="23">
        <v>2017</v>
      </c>
      <c r="C16" s="13">
        <v>924187.79</v>
      </c>
    </row>
    <row r="17" spans="2:3" ht="24" customHeight="1" x14ac:dyDescent="0.35">
      <c r="B17" s="23">
        <v>2018</v>
      </c>
      <c r="C17" s="13">
        <v>904768.07</v>
      </c>
    </row>
    <row r="18" spans="2:3" ht="24" customHeight="1" x14ac:dyDescent="0.35">
      <c r="B18" s="23">
        <v>2019</v>
      </c>
      <c r="C18" s="13">
        <v>743766.86671199999</v>
      </c>
    </row>
    <row r="19" spans="2:3" ht="24" customHeight="1" x14ac:dyDescent="0.35">
      <c r="B19" s="23">
        <v>2020</v>
      </c>
      <c r="C19" s="13">
        <v>731837.18</v>
      </c>
    </row>
    <row r="20" spans="2:3" ht="24" customHeight="1" x14ac:dyDescent="0.35">
      <c r="B20" s="23">
        <v>2021</v>
      </c>
      <c r="C20" s="13">
        <v>876868.42</v>
      </c>
    </row>
    <row r="21" spans="2:3" ht="24" customHeight="1" x14ac:dyDescent="0.35">
      <c r="B21" s="23">
        <v>2022</v>
      </c>
      <c r="C21" s="13">
        <v>698664.3</v>
      </c>
    </row>
    <row r="22" spans="2:3" ht="24" customHeight="1" x14ac:dyDescent="0.35">
      <c r="B22" s="23">
        <v>2023</v>
      </c>
      <c r="C22" s="13">
        <v>555003.96</v>
      </c>
    </row>
    <row r="23" spans="2:3" ht="24" customHeight="1" x14ac:dyDescent="0.35">
      <c r="B23" s="23">
        <v>2024</v>
      </c>
      <c r="C23" s="13">
        <v>365914.26</v>
      </c>
    </row>
    <row r="24" spans="2:3" ht="24" customHeight="1" x14ac:dyDescent="0.35">
      <c r="B24" s="23">
        <v>2025</v>
      </c>
      <c r="C24" s="13">
        <v>302556.25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39"/>
  <sheetViews>
    <sheetView showGridLines="0" workbookViewId="0">
      <selection activeCell="B43" sqref="B43"/>
    </sheetView>
  </sheetViews>
  <sheetFormatPr defaultRowHeight="14.5" x14ac:dyDescent="0.35"/>
  <cols>
    <col min="1" max="1" width="2.6328125" bestFit="1" customWidth="1"/>
    <col min="2" max="2" width="90.36328125" customWidth="1"/>
    <col min="3" max="4" width="12.6328125" bestFit="1" customWidth="1"/>
  </cols>
  <sheetData>
    <row r="1" spans="2:4" ht="30" customHeight="1" x14ac:dyDescent="0.45">
      <c r="B1" s="11" t="s">
        <v>79</v>
      </c>
    </row>
    <row r="3" spans="2:4" ht="24" customHeight="1" x14ac:dyDescent="0.35">
      <c r="B3" s="21" t="s">
        <v>19</v>
      </c>
      <c r="C3" s="22" t="s">
        <v>80</v>
      </c>
      <c r="D3" s="22" t="s">
        <v>81</v>
      </c>
    </row>
    <row r="4" spans="2:4" ht="24" customHeight="1" x14ac:dyDescent="0.35">
      <c r="B4" s="12" t="s">
        <v>68</v>
      </c>
      <c r="C4" s="13">
        <v>0</v>
      </c>
      <c r="D4" s="13">
        <v>0</v>
      </c>
    </row>
    <row r="5" spans="2:4" ht="24" customHeight="1" x14ac:dyDescent="0.35">
      <c r="B5" s="12" t="s">
        <v>51</v>
      </c>
      <c r="C5" s="13">
        <v>2046</v>
      </c>
      <c r="D5" s="13">
        <v>2046</v>
      </c>
    </row>
    <row r="6" spans="2:4" ht="24" customHeight="1" x14ac:dyDescent="0.35">
      <c r="B6" s="12" t="s">
        <v>67</v>
      </c>
      <c r="C6" s="13">
        <v>14</v>
      </c>
      <c r="D6" s="13">
        <v>14</v>
      </c>
    </row>
    <row r="7" spans="2:4" ht="24" customHeight="1" x14ac:dyDescent="0.35">
      <c r="B7" s="12" t="s">
        <v>69</v>
      </c>
      <c r="C7" s="13">
        <v>0</v>
      </c>
      <c r="D7" s="13">
        <v>0</v>
      </c>
    </row>
    <row r="8" spans="2:4" ht="24" customHeight="1" x14ac:dyDescent="0.35">
      <c r="B8" s="12" t="s">
        <v>57</v>
      </c>
      <c r="C8" s="13">
        <v>642</v>
      </c>
      <c r="D8" s="13">
        <v>642</v>
      </c>
    </row>
    <row r="9" spans="2:4" ht="24" customHeight="1" x14ac:dyDescent="0.35">
      <c r="B9" s="12" t="s">
        <v>55</v>
      </c>
      <c r="C9" s="13">
        <v>1136</v>
      </c>
      <c r="D9" s="13">
        <v>1136</v>
      </c>
    </row>
    <row r="10" spans="2:4" ht="24" customHeight="1" x14ac:dyDescent="0.35">
      <c r="B10" s="12" t="s">
        <v>54</v>
      </c>
      <c r="C10" s="13">
        <v>2708</v>
      </c>
      <c r="D10" s="13">
        <v>2708</v>
      </c>
    </row>
    <row r="11" spans="2:4" ht="24" customHeight="1" x14ac:dyDescent="0.35">
      <c r="B11" s="12" t="s">
        <v>63</v>
      </c>
      <c r="C11" s="13">
        <v>69</v>
      </c>
      <c r="D11" s="13">
        <v>69</v>
      </c>
    </row>
    <row r="12" spans="2:4" ht="24" customHeight="1" x14ac:dyDescent="0.35">
      <c r="B12" s="12" t="s">
        <v>70</v>
      </c>
      <c r="C12" s="13">
        <v>0</v>
      </c>
      <c r="D12" s="13">
        <v>0</v>
      </c>
    </row>
    <row r="13" spans="2:4" ht="24" customHeight="1" x14ac:dyDescent="0.35">
      <c r="B13" s="12" t="s">
        <v>53</v>
      </c>
      <c r="C13" s="13">
        <v>206</v>
      </c>
      <c r="D13" s="13">
        <v>206</v>
      </c>
    </row>
    <row r="14" spans="2:4" ht="24" customHeight="1" x14ac:dyDescent="0.35">
      <c r="B14" s="12" t="s">
        <v>58</v>
      </c>
      <c r="C14" s="13">
        <v>1510</v>
      </c>
      <c r="D14" s="13">
        <v>1510</v>
      </c>
    </row>
    <row r="15" spans="2:4" ht="24" customHeight="1" x14ac:dyDescent="0.35">
      <c r="B15" s="12" t="s">
        <v>49</v>
      </c>
      <c r="C15" s="13">
        <v>6067</v>
      </c>
      <c r="D15" s="13">
        <v>6067</v>
      </c>
    </row>
    <row r="16" spans="2:4" ht="24" customHeight="1" x14ac:dyDescent="0.35">
      <c r="B16" s="12" t="s">
        <v>43</v>
      </c>
      <c r="C16" s="13">
        <v>294131</v>
      </c>
      <c r="D16" s="13">
        <v>294131</v>
      </c>
    </row>
    <row r="17" spans="2:4" ht="24" customHeight="1" x14ac:dyDescent="0.35">
      <c r="B17" s="12" t="s">
        <v>52</v>
      </c>
      <c r="C17" s="13">
        <v>2803</v>
      </c>
      <c r="D17" s="13">
        <v>2803</v>
      </c>
    </row>
    <row r="18" spans="2:4" ht="24" customHeight="1" x14ac:dyDescent="0.35">
      <c r="B18" s="12" t="s">
        <v>66</v>
      </c>
      <c r="C18" s="13">
        <v>0</v>
      </c>
      <c r="D18" s="13">
        <v>0</v>
      </c>
    </row>
    <row r="19" spans="2:4" ht="24" customHeight="1" x14ac:dyDescent="0.35">
      <c r="B19" s="12" t="s">
        <v>65</v>
      </c>
      <c r="C19" s="13">
        <v>12</v>
      </c>
      <c r="D19" s="13">
        <v>12</v>
      </c>
    </row>
    <row r="20" spans="2:4" ht="24" customHeight="1" x14ac:dyDescent="0.35">
      <c r="B20" s="12" t="s">
        <v>60</v>
      </c>
      <c r="C20" s="13">
        <v>193</v>
      </c>
      <c r="D20" s="13">
        <v>193</v>
      </c>
    </row>
    <row r="21" spans="2:4" ht="24" customHeight="1" x14ac:dyDescent="0.35">
      <c r="B21" s="12" t="s">
        <v>46</v>
      </c>
      <c r="C21" s="13">
        <v>44245</v>
      </c>
      <c r="D21" s="13">
        <v>44245</v>
      </c>
    </row>
    <row r="22" spans="2:4" ht="24" customHeight="1" x14ac:dyDescent="0.35">
      <c r="B22" s="12" t="s">
        <v>44</v>
      </c>
      <c r="C22" s="13">
        <v>146599</v>
      </c>
      <c r="D22" s="13">
        <v>146599</v>
      </c>
    </row>
    <row r="23" spans="2:4" ht="24" customHeight="1" x14ac:dyDescent="0.35">
      <c r="B23" s="12" t="s">
        <v>45</v>
      </c>
      <c r="C23" s="13">
        <v>28205</v>
      </c>
      <c r="D23" s="13">
        <v>28205</v>
      </c>
    </row>
    <row r="24" spans="2:4" ht="24" customHeight="1" x14ac:dyDescent="0.35">
      <c r="B24" s="12" t="s">
        <v>47</v>
      </c>
      <c r="C24" s="13">
        <v>24649</v>
      </c>
      <c r="D24" s="13">
        <v>24649</v>
      </c>
    </row>
    <row r="25" spans="2:4" ht="24" customHeight="1" x14ac:dyDescent="0.35">
      <c r="B25" s="12" t="s">
        <v>61</v>
      </c>
      <c r="C25" s="13">
        <v>79</v>
      </c>
      <c r="D25" s="13">
        <v>79</v>
      </c>
    </row>
    <row r="26" spans="2:4" ht="24" customHeight="1" x14ac:dyDescent="0.35">
      <c r="B26" s="12" t="s">
        <v>50</v>
      </c>
      <c r="C26" s="13">
        <v>3072</v>
      </c>
      <c r="D26" s="13">
        <v>3072</v>
      </c>
    </row>
    <row r="27" spans="2:4" ht="24" customHeight="1" x14ac:dyDescent="0.35">
      <c r="B27" s="12" t="s">
        <v>62</v>
      </c>
      <c r="C27" s="13">
        <v>137</v>
      </c>
      <c r="D27" s="13">
        <v>137</v>
      </c>
    </row>
    <row r="28" spans="2:4" ht="24" customHeight="1" x14ac:dyDescent="0.35">
      <c r="B28" s="12" t="s">
        <v>48</v>
      </c>
      <c r="C28" s="13">
        <v>4655</v>
      </c>
      <c r="D28" s="13">
        <v>4655</v>
      </c>
    </row>
    <row r="29" spans="2:4" ht="24" customHeight="1" x14ac:dyDescent="0.35">
      <c r="B29" s="12" t="s">
        <v>41</v>
      </c>
      <c r="C29" s="13">
        <v>684509</v>
      </c>
      <c r="D29" s="35">
        <v>677336</v>
      </c>
    </row>
    <row r="30" spans="2:4" ht="24" customHeight="1" x14ac:dyDescent="0.35">
      <c r="B30" s="12" t="s">
        <v>42</v>
      </c>
      <c r="C30" s="13">
        <v>561808</v>
      </c>
      <c r="D30" s="13">
        <v>561808</v>
      </c>
    </row>
    <row r="31" spans="2:4" ht="24" customHeight="1" x14ac:dyDescent="0.35">
      <c r="B31" s="12" t="s">
        <v>71</v>
      </c>
      <c r="C31" s="13">
        <v>0</v>
      </c>
      <c r="D31" s="13">
        <v>0</v>
      </c>
    </row>
    <row r="32" spans="2:4" ht="24" customHeight="1" x14ac:dyDescent="0.35">
      <c r="B32" s="12" t="s">
        <v>56</v>
      </c>
      <c r="C32" s="13">
        <v>2783</v>
      </c>
      <c r="D32" s="13">
        <v>2783</v>
      </c>
    </row>
    <row r="33" spans="2:4" ht="24" customHeight="1" x14ac:dyDescent="0.35">
      <c r="B33" s="12" t="s">
        <v>72</v>
      </c>
      <c r="C33" s="13">
        <v>122</v>
      </c>
      <c r="D33" s="13">
        <v>122</v>
      </c>
    </row>
    <row r="34" spans="2:4" ht="24" customHeight="1" x14ac:dyDescent="0.35">
      <c r="B34" s="12" t="s">
        <v>59</v>
      </c>
      <c r="C34" s="13">
        <v>594</v>
      </c>
      <c r="D34" s="13">
        <v>594</v>
      </c>
    </row>
    <row r="35" spans="2:4" ht="24" customHeight="1" x14ac:dyDescent="0.35">
      <c r="B35" s="12" t="s">
        <v>73</v>
      </c>
      <c r="C35" s="13">
        <v>0</v>
      </c>
      <c r="D35" s="13">
        <v>0</v>
      </c>
    </row>
    <row r="36" spans="2:4" ht="24" customHeight="1" x14ac:dyDescent="0.35">
      <c r="B36" s="12" t="s">
        <v>64</v>
      </c>
      <c r="C36" s="13">
        <v>36</v>
      </c>
      <c r="D36" s="13">
        <v>36</v>
      </c>
    </row>
    <row r="37" spans="2:4" ht="24" customHeight="1" x14ac:dyDescent="0.35">
      <c r="B37" s="14" t="s">
        <v>74</v>
      </c>
      <c r="C37" s="15">
        <v>1813030</v>
      </c>
      <c r="D37" s="36">
        <v>1805857</v>
      </c>
    </row>
    <row r="39" spans="2:4" ht="15.5" x14ac:dyDescent="0.35">
      <c r="B39" s="37" t="s">
        <v>83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Version</vt:lpstr>
      <vt:lpstr>Contents</vt:lpstr>
      <vt:lpstr>Table 1</vt:lpstr>
      <vt:lpstr>Table 2</vt:lpstr>
      <vt:lpstr>Table 3</vt:lpstr>
      <vt:lpstr>Table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2026-10-26T13:36:38Z</dcterms:created>
  <dcterms:modified xsi:type="dcterms:W3CDTF">2026-10-26T13:36:51Z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4fd52f-9814-4cae-aa53-0ea7b16cd381_Enabled">
    <vt:lpwstr>true</vt:lpwstr>
  </property>
  <property fmtid="{D5CDD505-2E9C-101B-9397-08002B2CF9AE}" pid="3" name="MSIP_Label_ea4fd52f-9814-4cae-aa53-0ea7b16cd381_SetDate">
    <vt:lpwstr>2026-10-26T13:36:51Z</vt:lpwstr>
  </property>
  <property fmtid="{D5CDD505-2E9C-101B-9397-08002B2CF9AE}" pid="4" name="MSIP_Label_ea4fd52f-9814-4cae-aa53-0ea7b16cd381_Method">
    <vt:lpwstr>Privileged</vt:lpwstr>
  </property>
  <property fmtid="{D5CDD505-2E9C-101B-9397-08002B2CF9AE}" pid="5" name="MSIP_Label_ea4fd52f-9814-4cae-aa53-0ea7b16cd381_Name">
    <vt:lpwstr>Official General</vt:lpwstr>
  </property>
  <property fmtid="{D5CDD505-2E9C-101B-9397-08002B2CF9AE}" pid="6" name="MSIP_Label_ea4fd52f-9814-4cae-aa53-0ea7b16cd381_SiteId">
    <vt:lpwstr>5cf26d65-cf46-4c72-ba82-7577d9c2d7ab</vt:lpwstr>
  </property>
  <property fmtid="{D5CDD505-2E9C-101B-9397-08002B2CF9AE}" pid="7" name="MSIP_Label_ea4fd52f-9814-4cae-aa53-0ea7b16cd381_ActionId">
    <vt:lpwstr>450229fe-f16e-4a6d-94d9-039cb57f9660</vt:lpwstr>
  </property>
  <property fmtid="{D5CDD505-2E9C-101B-9397-08002B2CF9AE}" pid="8" name="MSIP_Label_ea4fd52f-9814-4cae-aa53-0ea7b16cd381_ContentBits">
    <vt:lpwstr>3</vt:lpwstr>
  </property>
  <property fmtid="{D5CDD505-2E9C-101B-9397-08002B2CF9AE}" pid="9" name="MSIP_Label_ea4fd52f-9814-4cae-aa53-0ea7b16cd381_Tag">
    <vt:lpwstr>10, 0, 1, 1</vt:lpwstr>
  </property>
</Properties>
</file>